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B01" lockStructure="1"/>
  <bookViews>
    <workbookView xWindow="0" yWindow="0" windowWidth="19176" windowHeight="10476" tabRatio="709" activeTab="1"/>
  </bookViews>
  <sheets>
    <sheet name="Pocetni" sheetId="1" r:id="rId1"/>
    <sheet name="Tabela" sheetId="18" r:id="rId2"/>
  </sheets>
  <definedNames>
    <definedName name="Datum">Pocetni!$C$7</definedName>
    <definedName name="Datum1">Pocetni!$C$9</definedName>
    <definedName name="Filijala" localSheetId="1">Pocetni!$A$29</definedName>
    <definedName name="Filijala">Pocetni!$A$29</definedName>
    <definedName name="_xlnm.Print_Area" localSheetId="0">Pocetni!$A$1:$E$26</definedName>
    <definedName name="_xlnm.Print_Area" localSheetId="1">Tabela!$A$1:$K$40</definedName>
    <definedName name="SifraFilijale">Pocetni!$B$29</definedName>
    <definedName name="SifraZU">Pocetni!$E$29</definedName>
    <definedName name="ZU" localSheetId="1">Pocetni!$D$29</definedName>
    <definedName name="ZU">Pocetni!$D$29</definedName>
    <definedName name="ZUuSast">Pocetni!$E$18</definedName>
  </definedNames>
  <calcPr calcId="145621"/>
</workbook>
</file>

<file path=xl/calcChain.xml><?xml version="1.0" encoding="utf-8"?>
<calcChain xmlns="http://schemas.openxmlformats.org/spreadsheetml/2006/main">
  <c r="C14" i="18" l="1"/>
  <c r="J40" i="18"/>
  <c r="I38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9" i="18"/>
  <c r="I21" i="18"/>
  <c r="F22" i="18"/>
  <c r="F23" i="18"/>
  <c r="F24" i="18"/>
  <c r="F25" i="18"/>
  <c r="K25" i="18" s="1"/>
  <c r="F26" i="18"/>
  <c r="F27" i="18"/>
  <c r="F28" i="18"/>
  <c r="F29" i="18"/>
  <c r="K29" i="18" s="1"/>
  <c r="F30" i="18"/>
  <c r="K30" i="18" s="1"/>
  <c r="F31" i="18"/>
  <c r="F32" i="18"/>
  <c r="F33" i="18"/>
  <c r="K33" i="18" s="1"/>
  <c r="F34" i="18"/>
  <c r="F35" i="18"/>
  <c r="F36" i="18"/>
  <c r="F37" i="18"/>
  <c r="F38" i="18"/>
  <c r="F39" i="18"/>
  <c r="F21" i="18"/>
  <c r="H40" i="18"/>
  <c r="E40" i="18"/>
  <c r="D14" i="18"/>
  <c r="A9" i="18"/>
  <c r="D40" i="18"/>
  <c r="G40" i="18"/>
  <c r="C40" i="18"/>
  <c r="A8" i="18"/>
  <c r="A7" i="18"/>
  <c r="B29" i="1"/>
  <c r="E29" i="1"/>
  <c r="K36" i="18" l="1"/>
  <c r="K32" i="18"/>
  <c r="K28" i="18"/>
  <c r="K24" i="18"/>
  <c r="K31" i="18"/>
  <c r="K27" i="18"/>
  <c r="K23" i="18"/>
  <c r="K35" i="18"/>
  <c r="K39" i="18"/>
  <c r="K26" i="18"/>
  <c r="K38" i="18"/>
  <c r="K37" i="18"/>
  <c r="I40" i="18"/>
  <c r="K22" i="18"/>
  <c r="K21" i="18"/>
  <c r="F40" i="18"/>
  <c r="K34" i="18"/>
  <c r="K40" i="18" l="1"/>
</calcChain>
</file>

<file path=xl/sharedStrings.xml><?xml version="1.0" encoding="utf-8"?>
<sst xmlns="http://schemas.openxmlformats.org/spreadsheetml/2006/main" count="653" uniqueCount="383">
  <si>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</si>
  <si>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</si>
  <si>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</si>
  <si>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</si>
  <si>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</si>
  <si>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04 ПАНЧЕВО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</si>
  <si>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</si>
  <si>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</si>
  <si>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</si>
  <si>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</si>
  <si>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</si>
  <si>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</si>
  <si>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</si>
  <si>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</si>
  <si>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</si>
  <si>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</si>
  <si>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</si>
  <si>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</si>
  <si>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</si>
  <si>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13 ЈАГОДИНА</t>
  </si>
  <si>
    <t>00202008 СП Б ЗРЕЊАНИН</t>
  </si>
  <si>
    <t>14 БОР</t>
  </si>
  <si>
    <t>00202009 ЗЈЗ ЗРЕЊАНИН</t>
  </si>
  <si>
    <t>15 ЗАЈЕЧАР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</si>
  <si>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</si>
  <si>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</si>
  <si>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</si>
  <si>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</si>
  <si>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</si>
  <si>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</si>
  <si>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</si>
  <si>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</si>
  <si>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</si>
  <si>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</si>
  <si>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</si>
  <si>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</si>
  <si>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</si>
  <si>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</si>
  <si>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24 ВРАЊЕ</t>
  </si>
  <si>
    <t>25 ГРАЧАНИЦА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</si>
  <si>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</si>
  <si>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</si>
  <si>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</si>
  <si>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</si>
  <si>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</si>
  <si>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</si>
  <si>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</si>
  <si>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</si>
  <si>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</si>
  <si>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</si>
  <si>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</si>
  <si>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</si>
  <si>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</si>
  <si>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</si>
  <si>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</si>
  <si>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</si>
  <si>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</si>
  <si>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</si>
  <si>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</si>
  <si>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</si>
  <si>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</si>
  <si>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</si>
  <si>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</si>
  <si>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</si>
  <si>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</si>
  <si>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</si>
  <si>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</si>
  <si>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</si>
  <si>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</si>
  <si>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</si>
  <si>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</si>
  <si>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</si>
  <si>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</si>
  <si>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</si>
  <si>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</si>
  <si>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</si>
  <si>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</si>
  <si>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</si>
  <si>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</si>
  <si>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</si>
  <si>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</si>
  <si>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</si>
  <si>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</si>
  <si>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</si>
  <si>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</si>
  <si>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00207011 ДЗ ИРИГ</t>
  </si>
  <si>
    <t>08</t>
  </si>
  <si>
    <t>00208001 ДЗ БОГАТИЋ</t>
  </si>
  <si>
    <t>00208002 ДЗ ЉУБОВИЈА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</si>
  <si>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</si>
  <si>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</si>
  <si>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</si>
  <si>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</si>
  <si>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</si>
  <si>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</si>
  <si>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00209004 ДЗ ЛАЈКОВАЦ</t>
  </si>
  <si>
    <t>10</t>
  </si>
  <si>
    <t>00210002 ОБ С ПАЛАНКА</t>
  </si>
  <si>
    <t>00210005 ДЗ В  ПЛАНА</t>
  </si>
  <si>
    <t>00210006 ДЗ С  ПАЛАНКА</t>
  </si>
  <si>
    <t>11</t>
  </si>
  <si>
    <t>00211001 ДЗ В  ГРАДИШТЕ</t>
  </si>
  <si>
    <t>00211002 ДЗ ЖАГУБИЦА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</si>
  <si>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</si>
  <si>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</si>
  <si>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</si>
  <si>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</si>
  <si>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</si>
  <si>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</si>
  <si>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</si>
  <si>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</si>
  <si>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</si>
  <si>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</si>
  <si>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</si>
  <si>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</si>
  <si>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00212014 ХМП КРАГУЈЕВАЦ</t>
  </si>
  <si>
    <t>13</t>
  </si>
  <si>
    <t>00213001 ДЗ ДЕСПОТОВАЦ</t>
  </si>
  <si>
    <t>00213002 ДЗ СВИЛАЈНАЦ</t>
  </si>
  <si>
    <t>00213007 ДЗ РЕКОВАЦ</t>
  </si>
  <si>
    <t>00213008 ДЗ ЈАГОДИНА</t>
  </si>
  <si>
    <t>00213009 ОБ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</si>
  <si>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</si>
  <si>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</si>
  <si>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</si>
  <si>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</si>
  <si>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</si>
  <si>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</si>
  <si>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</si>
  <si>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</si>
  <si>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</si>
  <si>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</si>
  <si>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</si>
  <si>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</si>
  <si>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16</t>
  </si>
  <si>
    <t>00216001 ЗЦ УЖИЦЕ</t>
  </si>
  <si>
    <t>00216003 РХ ЗЛАТИБОР</t>
  </si>
  <si>
    <t>17</t>
  </si>
  <si>
    <t>18</t>
  </si>
  <si>
    <t>00218001 ДЗ РАШКА</t>
  </si>
  <si>
    <t>00218005 СП Б НОВИ ПАЗАР</t>
  </si>
  <si>
    <t>00218006 РХ ВРЊАЧКА БАЊА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</si>
  <si>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</si>
  <si>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</si>
  <si>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</si>
  <si>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</si>
  <si>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</si>
  <si>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</si>
  <si>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</si>
  <si>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</si>
  <si>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</si>
  <si>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</si>
  <si>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</si>
  <si>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</si>
  <si>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</si>
  <si>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</si>
  <si>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</si>
  <si>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</si>
  <si>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</si>
  <si>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</si>
  <si>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</si>
  <si>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</si>
  <si>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</si>
  <si>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</si>
  <si>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</si>
  <si>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</si>
  <si>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00220018 РХ НИШКА БАЊА</t>
  </si>
  <si>
    <t>00220019 КЦ НИШ</t>
  </si>
  <si>
    <t>00220020 СТОМАТОЛОГИЈА НИШ</t>
  </si>
  <si>
    <t>21</t>
  </si>
  <si>
    <t>00221001 ДЗ КУРШУМЛИЈА</t>
  </si>
  <si>
    <t>00221002 ДЗ БЛАЦЕ</t>
  </si>
  <si>
    <t>00221006 ДЗ ЖИТОРАЂА</t>
  </si>
  <si>
    <t>22</t>
  </si>
  <si>
    <t>00222001 ДЗ БЕЛА ПАЛАНКА</t>
  </si>
  <si>
    <t>00222005 ДЗ БАБУШНИЦА</t>
  </si>
  <si>
    <t>00222006 ДЗ ДИМИТРОВГРАД</t>
  </si>
  <si>
    <t>23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</si>
  <si>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</si>
  <si>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</si>
  <si>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</si>
  <si>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</si>
  <si>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</si>
  <si>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</si>
  <si>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</si>
  <si>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</si>
  <si>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</si>
  <si>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</si>
  <si>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00224008 ДЗ ВЛАДИЧИН ХАН</t>
  </si>
  <si>
    <t>00224009 ДЗ БУЈАНОВАЦ</t>
  </si>
  <si>
    <t>00224010 ДЗ БОСИЛЕГРАД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</si>
  <si>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</si>
  <si>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</si>
  <si>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</si>
  <si>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</si>
  <si>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</si>
  <si>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</si>
  <si>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</si>
  <si>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</si>
  <si>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</si>
  <si>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</si>
  <si>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</si>
  <si>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</si>
  <si>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</si>
  <si>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</si>
  <si>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</si>
  <si>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</si>
  <si>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</si>
  <si>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</si>
  <si>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</si>
  <si>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</si>
  <si>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</si>
  <si>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</si>
  <si>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</si>
  <si>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</si>
  <si>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</si>
  <si>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</si>
  <si>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</si>
  <si>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</si>
  <si>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</si>
  <si>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</si>
  <si>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</si>
  <si>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</si>
  <si>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</si>
  <si>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</si>
  <si>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</si>
  <si>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</si>
  <si>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</si>
  <si>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</si>
  <si>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</si>
  <si>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</si>
  <si>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</si>
  <si>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</si>
  <si>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</si>
  <si>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</si>
  <si>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</si>
  <si>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</si>
  <si>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</si>
  <si>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</si>
  <si>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</si>
  <si>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</si>
  <si>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</si>
  <si>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</si>
  <si>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</si>
  <si>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</si>
  <si>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</si>
  <si>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</si>
  <si>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</si>
  <si>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</si>
  <si>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</si>
  <si>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</si>
  <si>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</si>
  <si>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</si>
  <si>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</si>
  <si>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</si>
  <si>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</si>
  <si>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</si>
  <si>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</si>
  <si>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</si>
  <si>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</si>
  <si>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</si>
  <si>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</si>
  <si>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</si>
  <si>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</si>
  <si>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</si>
  <si>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</si>
  <si>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</si>
  <si>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</si>
  <si>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</si>
  <si>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</si>
  <si>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</si>
  <si>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</si>
  <si>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</si>
  <si>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00207012 ДЗ С МИТРОВИЦА</t>
  </si>
  <si>
    <t>00207013 ОБ С МИТРОВИЦА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</si>
  <si>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</si>
  <si>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</si>
  <si>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</si>
  <si>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</si>
  <si>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</si>
  <si>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</si>
  <si>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</si>
  <si>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</si>
  <si>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</si>
  <si>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</si>
  <si>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</si>
  <si>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</si>
  <si>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</si>
  <si>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</si>
  <si>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</si>
  <si>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</si>
  <si>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</si>
  <si>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</si>
  <si>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</si>
  <si>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</si>
  <si>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</si>
  <si>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</si>
  <si>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</si>
  <si>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</si>
  <si>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</si>
  <si>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</si>
  <si>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</si>
  <si>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</si>
  <si>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</si>
  <si>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</si>
  <si>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</si>
  <si>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</si>
  <si>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</si>
  <si>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</si>
  <si>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</si>
  <si>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</si>
  <si>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</si>
  <si>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</si>
  <si>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</si>
  <si>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</si>
  <si>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</si>
  <si>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</si>
  <si>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</si>
  <si>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</si>
  <si>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</si>
  <si>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</si>
  <si>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</si>
  <si>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</si>
  <si>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</si>
  <si>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</si>
  <si>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</si>
  <si>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</si>
  <si>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</si>
  <si>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</si>
  <si>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</si>
  <si>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</si>
  <si>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</si>
  <si>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</si>
  <si>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</si>
  <si>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>00214008 ДЗ БОР</t>
  </si>
  <si>
    <t>00214009 ОБ БОР</t>
  </si>
  <si>
    <t>00217012 ОБ ЧАЧАК</t>
  </si>
  <si>
    <t>(у динарима)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</si>
  <si>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</si>
  <si>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Р. бр.</t>
  </si>
  <si>
    <t>Намена</t>
  </si>
  <si>
    <t>ЛЕКОВИ У ЗУ</t>
  </si>
  <si>
    <t>САНИТЕТСКИ И МЕДИЦИНСКИ МАТЕРИЈАЛ</t>
  </si>
  <si>
    <t>ЦИТОСТАТИЦИ СА ЛИСТЕ ЛЕКОВА</t>
  </si>
  <si>
    <t>ЛЕКОВИ СА Ц ЛИСТЕ ПО ТЕНДЕРУ РФЗО</t>
  </si>
  <si>
    <t>ЛЕКОВИ ЗА ХЕМОФИЛИЈУ</t>
  </si>
  <si>
    <t>КРВ И ЛАБИЛНИ ПРОДУКТИ ОД КРВИ</t>
  </si>
  <si>
    <t>ДИЈАЛИЗНИ МАТЕРИЈАЛ И ЛЕКОВИ ЗА ДИЈАЛИЗУ (осим епоетина)</t>
  </si>
  <si>
    <t>УГРАДНИ МАТЕРИЈАЛ У ОРТОПЕДИЈИ</t>
  </si>
  <si>
    <t>ИМПЛАНТАНТИ У ОРТОПЕДИЈИ (протезе)</t>
  </si>
  <si>
    <t>УГРАДНИ МАТЕРИЈАЛ У КАРДИОХИРУРГИЈИ (валвуле, рингови и остали материјал у кардиохирургији)</t>
  </si>
  <si>
    <t>ПЕЈСМЕЈКЕРИ И  ЕЛЕКТРОДЕ</t>
  </si>
  <si>
    <t>СТЕНТОВИ</t>
  </si>
  <si>
    <t>ГРАФТОВИ</t>
  </si>
  <si>
    <t>ОСТАЛИ УГРАДНИ МАТЕРИЈАЛ (интраокуларна сочива, кохлеарни импланти и остало)</t>
  </si>
  <si>
    <t>ЕНЕРГЕНТИ</t>
  </si>
  <si>
    <t>ИСХРАНА БОЛЕСНИКА</t>
  </si>
  <si>
    <t>МАТЕРИЈАЛНИ И ОСТАЛИ ТРОШКОВИ</t>
  </si>
  <si>
    <t>ОСТАЛИ ДИРЕКТНИ И ИНДИРЕКТНИ ТРОШКОВИ У СТОМАТОЛОГИЈИ</t>
  </si>
  <si>
    <t>УКУПНО:</t>
  </si>
  <si>
    <t>Извршена плаћања према добављачима из средстава Републичког фонда у наведеном периоду</t>
  </si>
  <si>
    <t xml:space="preserve">ИЗНОС </t>
  </si>
  <si>
    <t>од</t>
  </si>
  <si>
    <t>до</t>
  </si>
  <si>
    <t xml:space="preserve">период: </t>
  </si>
  <si>
    <t>Износ средстава пренетих од стране Републичког фонда у наведеном периоду</t>
  </si>
  <si>
    <t>СТАЊЕ СРЕДСТАВА НА БУЏЕТСКОМ ПОДРАЧУНУ (1+2+3) НА ДАН:</t>
  </si>
  <si>
    <t>УКУПНА СРЕДСТВА</t>
  </si>
  <si>
    <t>4=1+2+3</t>
  </si>
  <si>
    <t>ЛЕКОВИ И МЕДИЦИНСКА СРЕДСТВА КОЈИ СЕ ФИНАНСИРАЈУ ПОРЕД НАКНАДЕ УТВРЂЕНЕ ПРЕДРАЧУНОМ СРЕДСТАВА</t>
  </si>
  <si>
    <t>Износ средстава наплаћене партиципације, рефакције акцизе, накнаде штете и др. у наведеном периоду</t>
  </si>
  <si>
    <t>Извршена  плаћања према добављачима из средстава наплаћене партиципације, рефакције акцизе, накнаде штете и др. у наведеном периоду</t>
  </si>
  <si>
    <t>Стање неутрошених средстава пренетих од стране Републичког фонда, наплаћене партиципације, рефакције акцизе, накнаде штете и др.   (на први дан периода)</t>
  </si>
  <si>
    <t>ОД РЕПУБЛИЧКОГ ФОНДА</t>
  </si>
  <si>
    <t>ИЗ ДРУГИХ ИЗВОРА (ОД ОПШТИНЕ/ГРАДА, АУТОНОМНЕ ПОКРАЈИНЕ, РЕПУБЛИКЕ)</t>
  </si>
  <si>
    <t>OД НАПЛАЋЕНЕ ПАРТИЦИПАЦИЈЕ, РЕФАКЦИЈЕ АКЦИЗЕ, НАКНАДЕ ШТЕТЕ И ДР.</t>
  </si>
  <si>
    <t>7=5+6</t>
  </si>
  <si>
    <t>9=4-7-8</t>
  </si>
  <si>
    <t>Неутрошена средства (на последњи дан периода)</t>
  </si>
  <si>
    <t>УКУПНО ИЗВРШЕНА ПЛАЋАЊА ПРЕМА ДОБАВЉАЧИМА</t>
  </si>
  <si>
    <t>Tрошкови платног промета, такси, дневница и др.</t>
  </si>
  <si>
    <t xml:space="preserve">ПРЕГЛЕД СРЕДСТАВА ИЗ КОЈИХ СЕ ФИНАНСИРАЈУ УГОВОРЕНЕ НАМЕНЕ
И ИЗВРШЕНИХ ПЛАЋАЊА ПРЕМА ДОБАВЉАЧИМА </t>
  </si>
  <si>
    <t>05.03.2019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</si>
</sst>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" fillId="0" borderId="0"/>
    <xf numFmtId="0" fontId="3" fillId="0" borderId="0"/>
  </cellStyleXfs>
  <cellXfs count="122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3" borderId="0" xfId="0" applyNumberFormat="1" applyFill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0" fillId="0" borderId="0" xfId="0" applyBorder="1" applyProtection="1"/>
    <xf numFmtId="10" fontId="1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4" borderId="1" xfId="3" applyFont="1" applyFill="1" applyBorder="1" applyAlignment="1" applyProtection="1">
      <alignment horizontal="left" wrapText="1"/>
      <protection locked="0"/>
    </xf>
    <xf numFmtId="0" fontId="12" fillId="3" borderId="0" xfId="0" applyFont="1" applyFill="1" applyProtection="1">
      <protection locked="0"/>
    </xf>
    <xf numFmtId="0" fontId="7" fillId="4" borderId="0" xfId="3" applyFont="1" applyFill="1" applyBorder="1" applyAlignment="1" applyProtection="1">
      <alignment horizontal="left" wrapText="1"/>
      <protection locked="0"/>
    </xf>
    <xf numFmtId="0" fontId="13" fillId="3" borderId="0" xfId="2" applyFont="1" applyFill="1" applyBorder="1"/>
    <xf numFmtId="0" fontId="13" fillId="3" borderId="0" xfId="2" applyFont="1" applyFill="1" applyBorder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49" fontId="13" fillId="3" borderId="0" xfId="0" applyNumberFormat="1" applyFont="1" applyFill="1"/>
    <xf numFmtId="0" fontId="7" fillId="6" borderId="0" xfId="3" applyFont="1" applyFill="1" applyBorder="1" applyAlignment="1" applyProtection="1">
      <alignment horizontal="left" wrapText="1"/>
      <protection locked="0"/>
    </xf>
    <xf numFmtId="0" fontId="1" fillId="7" borderId="0" xfId="0" applyFont="1" applyFill="1" applyProtection="1"/>
    <xf numFmtId="0" fontId="13" fillId="7" borderId="0" xfId="2" applyFont="1" applyFill="1" applyBorder="1"/>
    <xf numFmtId="0" fontId="13" fillId="7" borderId="0" xfId="2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7" fillId="6" borderId="1" xfId="3" applyFont="1" applyFill="1" applyBorder="1" applyAlignment="1" applyProtection="1">
      <alignment horizontal="left" wrapText="1"/>
      <protection locked="0"/>
    </xf>
    <xf numFmtId="0" fontId="12" fillId="7" borderId="0" xfId="0" applyFont="1" applyFill="1" applyProtection="1"/>
    <xf numFmtId="49" fontId="2" fillId="3" borderId="0" xfId="0" applyNumberFormat="1" applyFont="1" applyFill="1"/>
    <xf numFmtId="0" fontId="14" fillId="0" borderId="0" xfId="0" applyFont="1" applyFill="1" applyBorder="1" applyAlignment="1" applyProtection="1">
      <alignment horizontal="right"/>
    </xf>
    <xf numFmtId="0" fontId="2" fillId="7" borderId="0" xfId="2" applyFont="1" applyFill="1" applyBorder="1" applyProtection="1">
      <protection locked="0"/>
    </xf>
    <xf numFmtId="49" fontId="19" fillId="0" borderId="2" xfId="0" applyNumberFormat="1" applyFont="1" applyBorder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Border="1" applyAlignment="1">
      <alignment horizontal="right"/>
    </xf>
    <xf numFmtId="49" fontId="17" fillId="0" borderId="3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wrapText="1"/>
    </xf>
    <xf numFmtId="49" fontId="20" fillId="0" borderId="4" xfId="1" applyNumberFormat="1" applyFont="1" applyBorder="1" applyAlignment="1">
      <alignment horizontal="left" wrapText="1"/>
    </xf>
    <xf numFmtId="49" fontId="20" fillId="0" borderId="4" xfId="1" applyNumberFormat="1" applyFont="1" applyBorder="1" applyAlignment="1">
      <alignment wrapText="1"/>
    </xf>
    <xf numFmtId="49" fontId="20" fillId="0" borderId="5" xfId="1" applyNumberFormat="1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1" fillId="0" borderId="0" xfId="0" applyFont="1" applyAlignment="1" applyProtection="1">
      <alignment vertical="center"/>
    </xf>
    <xf numFmtId="0" fontId="17" fillId="8" borderId="3" xfId="0" applyFont="1" applyFill="1" applyBorder="1"/>
    <xf numFmtId="0" fontId="19" fillId="8" borderId="6" xfId="0" applyFont="1" applyFill="1" applyBorder="1" applyAlignment="1">
      <alignment horizontal="left" wrapText="1"/>
    </xf>
    <xf numFmtId="49" fontId="19" fillId="8" borderId="7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 applyProtection="1">
      <alignment horizontal="right"/>
      <protection locked="0"/>
    </xf>
    <xf numFmtId="4" fontId="16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 wrapText="1"/>
    </xf>
    <xf numFmtId="0" fontId="17" fillId="8" borderId="8" xfId="0" applyFont="1" applyFill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21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 vertical="center" wrapText="1"/>
    </xf>
    <xf numFmtId="0" fontId="17" fillId="0" borderId="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4" fontId="17" fillId="8" borderId="11" xfId="0" applyNumberFormat="1" applyFont="1" applyFill="1" applyBorder="1" applyAlignment="1">
      <alignment horizontal="right"/>
    </xf>
    <xf numFmtId="4" fontId="17" fillId="0" borderId="11" xfId="0" applyNumberFormat="1" applyFont="1" applyBorder="1" applyAlignment="1" applyProtection="1">
      <alignment horizontal="right"/>
      <protection locked="0"/>
    </xf>
    <xf numFmtId="4" fontId="17" fillId="0" borderId="12" xfId="0" applyNumberFormat="1" applyFont="1" applyBorder="1" applyAlignment="1" applyProtection="1">
      <alignment horizontal="right"/>
      <protection locked="0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49" fontId="19" fillId="8" borderId="2" xfId="0" applyNumberFormat="1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19" fillId="8" borderId="1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wrapText="1"/>
    </xf>
    <xf numFmtId="4" fontId="16" fillId="0" borderId="8" xfId="0" applyNumberFormat="1" applyFont="1" applyBorder="1" applyAlignment="1" applyProtection="1">
      <alignment horizontal="right"/>
      <protection locked="0"/>
    </xf>
    <xf numFmtId="4" fontId="16" fillId="0" borderId="14" xfId="0" applyNumberFormat="1" applyFont="1" applyFill="1" applyBorder="1" applyAlignment="1" applyProtection="1">
      <alignment horizontal="right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" fontId="16" fillId="0" borderId="9" xfId="0" applyNumberFormat="1" applyFont="1" applyFill="1" applyBorder="1" applyAlignment="1" applyProtection="1">
      <alignment horizontal="right"/>
    </xf>
    <xf numFmtId="4" fontId="18" fillId="8" borderId="6" xfId="0" applyNumberFormat="1" applyFont="1" applyFill="1" applyBorder="1" applyAlignment="1" applyProtection="1">
      <alignment horizontal="right"/>
    </xf>
    <xf numFmtId="0" fontId="17" fillId="0" borderId="17" xfId="0" applyFont="1" applyBorder="1" applyProtection="1"/>
    <xf numFmtId="0" fontId="21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Protection="1"/>
    <xf numFmtId="49" fontId="17" fillId="0" borderId="0" xfId="0" applyNumberFormat="1" applyFont="1" applyAlignment="1" applyProtection="1">
      <alignment horizontal="right"/>
    </xf>
    <xf numFmtId="4" fontId="17" fillId="0" borderId="0" xfId="0" applyNumberFormat="1" applyFont="1" applyBorder="1" applyAlignment="1" applyProtection="1">
      <alignment horizontal="right"/>
    </xf>
    <xf numFmtId="0" fontId="17" fillId="0" borderId="0" xfId="0" applyFont="1" applyBorder="1" applyProtection="1"/>
    <xf numFmtId="4" fontId="18" fillId="8" borderId="20" xfId="0" applyNumberFormat="1" applyFont="1" applyFill="1" applyBorder="1" applyAlignment="1" applyProtection="1">
      <alignment horizontal="right"/>
    </xf>
    <xf numFmtId="3" fontId="20" fillId="5" borderId="3" xfId="1" applyNumberFormat="1" applyFont="1" applyFill="1" applyBorder="1" applyAlignment="1">
      <alignment horizontal="center" vertical="center"/>
    </xf>
    <xf numFmtId="3" fontId="20" fillId="5" borderId="18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horizontal="right" wrapText="1"/>
      <protection locked="0"/>
    </xf>
    <xf numFmtId="4" fontId="16" fillId="0" borderId="4" xfId="1" applyNumberFormat="1" applyFont="1" applyBorder="1" applyAlignment="1" applyProtection="1">
      <alignment horizontal="right" wrapText="1"/>
    </xf>
    <xf numFmtId="4" fontId="24" fillId="0" borderId="4" xfId="1" applyNumberFormat="1" applyFont="1" applyBorder="1" applyAlignment="1" applyProtection="1">
      <alignment horizontal="right" wrapText="1"/>
      <protection locked="0"/>
    </xf>
    <xf numFmtId="4" fontId="24" fillId="0" borderId="5" xfId="1" applyNumberFormat="1" applyFont="1" applyBorder="1" applyAlignment="1" applyProtection="1">
      <alignment horizontal="right" wrapText="1"/>
      <protection locked="0"/>
    </xf>
    <xf numFmtId="4" fontId="17" fillId="0" borderId="19" xfId="0" applyNumberFormat="1" applyFont="1" applyBorder="1" applyAlignment="1" applyProtection="1">
      <alignment horizontal="right"/>
    </xf>
    <xf numFmtId="4" fontId="17" fillId="0" borderId="21" xfId="0" applyNumberFormat="1" applyFont="1" applyBorder="1" applyAlignment="1" applyProtection="1">
      <alignment horizontal="right"/>
    </xf>
    <xf numFmtId="4" fontId="16" fillId="8" borderId="8" xfId="0" applyNumberFormat="1" applyFont="1" applyFill="1" applyBorder="1" applyAlignment="1" applyProtection="1">
      <alignment horizontal="right"/>
    </xf>
    <xf numFmtId="4" fontId="16" fillId="0" borderId="8" xfId="0" applyNumberFormat="1" applyFont="1" applyFill="1" applyBorder="1" applyAlignment="1" applyProtection="1">
      <alignment horizontal="right"/>
    </xf>
    <xf numFmtId="49" fontId="0" fillId="0" borderId="24" xfId="0" applyNumberFormat="1" applyFill="1" applyBorder="1" applyAlignment="1" applyProtection="1">
      <alignment horizontal="left"/>
      <protection locked="0"/>
    </xf>
    <xf numFmtId="14" fontId="21" fillId="0" borderId="4" xfId="0" applyNumberFormat="1" applyFont="1" applyBorder="1" applyAlignment="1" applyProtection="1">
      <alignment horizontal="center" vertical="center"/>
      <protection locked="0"/>
    </xf>
    <xf numFmtId="14" fontId="18" fillId="0" borderId="19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5" fillId="0" borderId="0" xfId="0" applyFont="1" applyAlignment="1" applyProtection="1">
      <alignment horizontal="center" vertical="center" wrapText="1"/>
    </xf>
    <xf numFmtId="0" fontId="17" fillId="0" borderId="22" xfId="0" applyFont="1" applyBorder="1" applyAlignment="1">
      <alignment horizontal="left" wrapText="1"/>
    </xf>
    <xf numFmtId="0" fontId="17" fillId="0" borderId="23" xfId="0" applyFont="1" applyBorder="1" applyAlignment="1">
      <alignment horizontal="left" wrapText="1"/>
    </xf>
  </cellXfs>
  <cellStyles count="4">
    <cellStyle name="Normal" xfId="0" builtinId="0"/>
    <cellStyle name="Normal 2" xfId="1"/>
    <cellStyle name="Normal_DEO 1 Zbirni Sestomesecni-07-Sekundarna" xfId="2"/>
    <cellStyle name="Normal_Men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693420</xdr:colOff>
          <xdr:row>2</xdr:row>
          <xdr:rowOff>68580</xdr:rowOff>
        </xdr:from>
        <xdr:to>
          <xdr:col>2</xdr:col>
          <xdr:colOff>396240</xdr:colOff>
          <xdr:row>3</xdr:row>
          <xdr:rowOff>53340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868680</xdr:colOff>
          <xdr:row>4</xdr:row>
          <xdr:rowOff>30480</xdr:rowOff>
        </xdr:from>
        <xdr:to>
          <xdr:col>1</xdr:col>
          <xdr:colOff>1165860</xdr:colOff>
          <xdr:row>5</xdr:row>
          <xdr:rowOff>22860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38100</xdr:rowOff>
        </xdr:from>
        <xdr:to>
          <xdr:col>4</xdr:col>
          <xdr:colOff>472440</xdr:colOff>
          <xdr:row>3</xdr:row>
          <xdr:rowOff>91440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830580</xdr:colOff>
          <xdr:row>6</xdr:row>
          <xdr:rowOff>15240</xdr:rowOff>
        </xdr:from>
        <xdr:to>
          <xdr:col>1</xdr:col>
          <xdr:colOff>1120140</xdr:colOff>
          <xdr:row>7</xdr:row>
          <xdr:rowOff>22860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1051560</xdr:colOff>
          <xdr:row>12</xdr:row>
          <xdr:rowOff>38100</xdr:rowOff>
        </xdr:from>
        <xdr:to>
          <xdr:col>4</xdr:col>
          <xdr:colOff>662940</xdr:colOff>
          <xdr:row>13</xdr:row>
          <xdr:rowOff>160020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1059180</xdr:colOff>
          <xdr:row>9</xdr:row>
          <xdr:rowOff>99060</xdr:rowOff>
        </xdr:from>
        <xdr:to>
          <xdr:col>4</xdr:col>
          <xdr:colOff>670560</xdr:colOff>
          <xdr:row>11</xdr:row>
          <xdr:rowOff>83820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464820</xdr:colOff>
          <xdr:row>5</xdr:row>
          <xdr:rowOff>53340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11</xdr:row>
          <xdr:rowOff>30480</xdr:rowOff>
        </xdr:from>
        <xdr:to>
          <xdr:col>3</xdr:col>
          <xdr:colOff>121920</xdr:colOff>
          <xdr:row>12</xdr:row>
          <xdr:rowOff>152400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998220</xdr:colOff>
          <xdr:row>2</xdr:row>
          <xdr:rowOff>15240</xdr:rowOff>
        </xdr:from>
        <xdr:to>
          <xdr:col>8</xdr:col>
          <xdr:colOff>876300</xdr:colOff>
          <xdr:row>4</xdr:row>
          <xdr:rowOff>68580</xdr:rowOff>
        </xdr:to>
        <xdr:sp macro="" textlink="">
          <xdr:nvSpPr>
            <xdr:cNvPr id="18436" name="CommandButton1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16"/>
  <sheetViews>
    <sheetView showGridLines="0" showRowColHeaders="0" showZeros="0" showOutlineSymbols="0" topLeftCell="A7" zoomScaleNormal="100" workbookViewId="0">
      <selection activeCell="C7" sqref="C7"/>
    </sheetView>
  </sheetViews>
  <sheetFormatPr defaultColWidth="9.109375" defaultRowHeight="13.2"/>
  <cols>
    <col min="1" max="1" width="16.5546875" style="2" customWidth="1"/>
    <col min="2" max="2" width="21.6640625" style="2" customWidth="1"/>
    <col min="3" max="3" width="27" style="2" customWidth="1"/>
    <col min="4" max="4" width="24" style="2" customWidth="1"/>
    <col min="5" max="5" width="53.44140625" style="2" customWidth="1"/>
    <col min="6" max="6" width="24.5546875" style="2" customWidth="1"/>
    <col min="7" max="7" width="27.44140625" style="2" customWidth="1"/>
    <col min="8" max="16384" width="9.109375" style="2"/>
  </cols>
  <sheetData>
    <row r="1" spans="1:6" ht="51" customHeight="1">
      <c r="A1" s="117" t="s">
        <v>381</v>
      </c>
      <c r="B1" s="117"/>
      <c r="C1" s="117"/>
      <c r="D1" s="117"/>
      <c r="E1" s="117"/>
      <c r="F1" s="1"/>
    </row>
    <row r="2" spans="1:6" ht="48" customHeight="1">
      <c r="A2" s="118" t="s">
        <v>338</v>
      </c>
      <c r="B2" s="118"/>
      <c r="C2" s="118"/>
      <c r="D2" s="118"/>
      <c r="E2" s="118"/>
      <c r="F2" s="3"/>
    </row>
    <row r="7" spans="1:6">
      <c r="C7" s="112" t="s">
        <v>382</v>
      </c>
    </row>
    <row r="8" spans="1:6">
      <c r="E8" s="4"/>
    </row>
    <row r="9" spans="1:6">
      <c r="B9" s="5"/>
      <c r="D9" s="5"/>
      <c r="E9" s="5"/>
    </row>
    <row r="10" spans="1:6">
      <c r="B10" s="5"/>
      <c r="C10" s="115"/>
      <c r="D10" s="115"/>
      <c r="E10" s="6"/>
    </row>
    <row r="11" spans="1:6" ht="11.25" customHeight="1">
      <c r="C11" s="115"/>
      <c r="D11" s="115"/>
    </row>
    <row r="12" spans="1:6" ht="13.5" customHeight="1">
      <c r="C12" s="115"/>
      <c r="D12" s="115"/>
      <c r="E12" s="7"/>
    </row>
    <row r="13" spans="1:6" ht="13.5" customHeight="1">
      <c r="C13" s="115"/>
      <c r="D13" s="115"/>
      <c r="E13" s="7"/>
    </row>
    <row r="14" spans="1:6" ht="13.5" customHeight="1">
      <c r="C14" s="115"/>
      <c r="D14" s="115"/>
      <c r="E14" s="7"/>
    </row>
    <row r="15" spans="1:6" ht="13.5" customHeight="1">
      <c r="E15" s="7"/>
    </row>
    <row r="16" spans="1:6" ht="13.5" customHeight="1">
      <c r="E16" s="7"/>
    </row>
    <row r="17" spans="1:6">
      <c r="C17" s="7"/>
      <c r="D17" s="7"/>
      <c r="E17" s="7"/>
    </row>
    <row r="18" spans="1:6">
      <c r="C18" s="7"/>
      <c r="D18" s="7"/>
      <c r="E18" s="116"/>
      <c r="F18" s="116"/>
    </row>
    <row r="19" spans="1:6">
      <c r="C19" s="7"/>
      <c r="D19" s="7"/>
      <c r="E19" s="7"/>
    </row>
    <row r="20" spans="1:6">
      <c r="C20" s="7"/>
      <c r="D20" s="7"/>
      <c r="E20" s="7"/>
    </row>
    <row r="21" spans="1:6">
      <c r="C21" s="7"/>
      <c r="D21" s="7"/>
      <c r="E21" s="7"/>
    </row>
    <row r="22" spans="1:6">
      <c r="C22" s="7"/>
      <c r="D22" s="7"/>
      <c r="E22" s="7"/>
    </row>
    <row r="23" spans="1:6">
      <c r="A23" s="2" t="s">
        <v>0</v>
      </c>
    </row>
    <row r="26" spans="1:6" ht="11.25" customHeight="1"/>
    <row r="28" spans="1:6" s="8" customFormat="1" hidden="1"/>
    <row r="29" spans="1:6" s="8" customFormat="1" hidden="1">
      <c r="A29" s="8" t="s">
        <v>33</v>
      </c>
      <c r="B29" s="8" t="str">
        <f>LEFT(Filijala,2)</f>
        <v>20</v>
      </c>
      <c r="D29" s="8" t="s">
        <v>168</v>
      </c>
      <c r="E29" s="8" t="str">
        <f>LEFT(D29,8)</f>
        <v>00220020</v>
      </c>
    </row>
    <row r="30" spans="1:6" s="8" customFormat="1" ht="12.75" hidden="1" customHeight="1">
      <c r="A30" s="24" t="s">
        <v>1</v>
      </c>
      <c r="B30" s="9" t="s">
        <v>2</v>
      </c>
      <c r="C30" s="28" t="s">
        <v>275</v>
      </c>
      <c r="D30" s="34" t="s">
        <v>152</v>
      </c>
    </row>
    <row r="31" spans="1:6" s="8" customFormat="1" ht="12.75" hidden="1" customHeight="1">
      <c r="A31" s="24" t="s">
        <v>3</v>
      </c>
      <c r="B31" s="9" t="s">
        <v>2</v>
      </c>
      <c r="C31" s="28" t="s">
        <v>276</v>
      </c>
      <c r="D31" s="34" t="s">
        <v>153</v>
      </c>
    </row>
    <row r="32" spans="1:6" s="8" customFormat="1" ht="12.75" hidden="1" customHeight="1">
      <c r="A32" s="24" t="s">
        <v>4</v>
      </c>
      <c r="B32" s="10" t="s">
        <v>2</v>
      </c>
      <c r="C32" s="27" t="s">
        <v>7</v>
      </c>
      <c r="D32" s="34" t="s">
        <v>154</v>
      </c>
    </row>
    <row r="33" spans="1:4" s="8" customFormat="1" ht="12.75" hidden="1" customHeight="1">
      <c r="A33" s="24" t="s">
        <v>5</v>
      </c>
      <c r="B33" s="10" t="s">
        <v>2</v>
      </c>
      <c r="C33" s="27" t="s">
        <v>277</v>
      </c>
      <c r="D33" s="34" t="s">
        <v>155</v>
      </c>
    </row>
    <row r="34" spans="1:4" s="8" customFormat="1" ht="12.75" hidden="1" customHeight="1">
      <c r="A34" s="24" t="s">
        <v>6</v>
      </c>
      <c r="B34" s="10" t="s">
        <v>10</v>
      </c>
      <c r="C34" s="27" t="s">
        <v>11</v>
      </c>
      <c r="D34" s="34" t="s">
        <v>156</v>
      </c>
    </row>
    <row r="35" spans="1:4" s="8" customFormat="1" ht="12.75" hidden="1" customHeight="1">
      <c r="A35" s="24" t="s">
        <v>8</v>
      </c>
      <c r="B35" s="10" t="s">
        <v>10</v>
      </c>
      <c r="C35" s="27" t="s">
        <v>13</v>
      </c>
      <c r="D35" s="34" t="s">
        <v>157</v>
      </c>
    </row>
    <row r="36" spans="1:4" s="8" customFormat="1" ht="12.75" hidden="1" customHeight="1">
      <c r="A36" s="24" t="s">
        <v>9</v>
      </c>
      <c r="B36" s="10" t="s">
        <v>10</v>
      </c>
      <c r="C36" s="27" t="s">
        <v>15</v>
      </c>
      <c r="D36" s="34" t="s">
        <v>158</v>
      </c>
    </row>
    <row r="37" spans="1:4" s="8" customFormat="1" ht="12.75" hidden="1" customHeight="1">
      <c r="A37" s="24" t="s">
        <v>12</v>
      </c>
      <c r="B37" s="10" t="s">
        <v>10</v>
      </c>
      <c r="C37" s="27" t="s">
        <v>278</v>
      </c>
      <c r="D37" s="34" t="s">
        <v>159</v>
      </c>
    </row>
    <row r="38" spans="1:4" s="8" customFormat="1" ht="12.75" hidden="1" customHeight="1">
      <c r="A38" s="24" t="s">
        <v>14</v>
      </c>
      <c r="B38" s="10" t="s">
        <v>10</v>
      </c>
      <c r="C38" s="27" t="s">
        <v>20</v>
      </c>
      <c r="D38" s="34" t="s">
        <v>160</v>
      </c>
    </row>
    <row r="39" spans="1:4" s="8" customFormat="1" ht="12.75" hidden="1" customHeight="1">
      <c r="A39" s="24" t="s">
        <v>16</v>
      </c>
      <c r="B39" s="10" t="s">
        <v>10</v>
      </c>
      <c r="C39" s="27" t="s">
        <v>22</v>
      </c>
      <c r="D39" s="34" t="s">
        <v>161</v>
      </c>
    </row>
    <row r="40" spans="1:4" s="8" customFormat="1" ht="12.75" hidden="1" customHeight="1">
      <c r="A40" s="25" t="s">
        <v>17</v>
      </c>
      <c r="B40" s="10" t="s">
        <v>10</v>
      </c>
      <c r="C40" s="27" t="s">
        <v>268</v>
      </c>
      <c r="D40" s="34" t="s">
        <v>162</v>
      </c>
    </row>
    <row r="41" spans="1:4" s="8" customFormat="1" ht="12.75" hidden="1" customHeight="1">
      <c r="A41" s="24" t="s">
        <v>18</v>
      </c>
      <c r="B41" s="10" t="s">
        <v>10</v>
      </c>
      <c r="C41" s="27" t="s">
        <v>269</v>
      </c>
      <c r="D41" s="34" t="s">
        <v>163</v>
      </c>
    </row>
    <row r="42" spans="1:4" s="8" customFormat="1" ht="12.75" hidden="1" customHeight="1">
      <c r="A42" s="24" t="s">
        <v>19</v>
      </c>
      <c r="B42" s="10" t="s">
        <v>25</v>
      </c>
      <c r="C42" s="27" t="s">
        <v>26</v>
      </c>
      <c r="D42" s="34" t="s">
        <v>164</v>
      </c>
    </row>
    <row r="43" spans="1:4" s="8" customFormat="1" ht="12.75" hidden="1" customHeight="1">
      <c r="A43" s="24" t="s">
        <v>21</v>
      </c>
      <c r="B43" s="10" t="s">
        <v>25</v>
      </c>
      <c r="C43" s="27" t="s">
        <v>28</v>
      </c>
      <c r="D43" s="34" t="s">
        <v>165</v>
      </c>
    </row>
    <row r="44" spans="1:4" s="8" customFormat="1" ht="12.75" hidden="1" customHeight="1">
      <c r="A44" s="24" t="s">
        <v>23</v>
      </c>
      <c r="B44" s="10" t="s">
        <v>25</v>
      </c>
      <c r="C44" s="27" t="s">
        <v>30</v>
      </c>
      <c r="D44" s="34" t="s">
        <v>166</v>
      </c>
    </row>
    <row r="45" spans="1:4" s="8" customFormat="1" ht="12.75" hidden="1" customHeight="1">
      <c r="A45" s="24" t="s">
        <v>24</v>
      </c>
      <c r="B45" s="10" t="s">
        <v>25</v>
      </c>
      <c r="C45" s="27" t="s">
        <v>32</v>
      </c>
      <c r="D45" s="34" t="s">
        <v>167</v>
      </c>
    </row>
    <row r="46" spans="1:4" s="8" customFormat="1" ht="12.75" hidden="1" customHeight="1">
      <c r="A46" s="24" t="s">
        <v>27</v>
      </c>
      <c r="B46" s="10" t="s">
        <v>25</v>
      </c>
      <c r="C46" s="27" t="s">
        <v>36</v>
      </c>
      <c r="D46" s="34" t="s">
        <v>168</v>
      </c>
    </row>
    <row r="47" spans="1:4" s="8" customFormat="1" ht="12.75" hidden="1" customHeight="1">
      <c r="A47" s="24" t="s">
        <v>29</v>
      </c>
      <c r="B47" s="10" t="s">
        <v>25</v>
      </c>
      <c r="C47" s="27" t="s">
        <v>289</v>
      </c>
      <c r="D47" s="34" t="s">
        <v>320</v>
      </c>
    </row>
    <row r="48" spans="1:4" s="8" customFormat="1" ht="12.75" hidden="1" customHeight="1">
      <c r="A48" s="24" t="s">
        <v>31</v>
      </c>
      <c r="B48" s="10" t="s">
        <v>25</v>
      </c>
      <c r="C48" s="27" t="s">
        <v>313</v>
      </c>
      <c r="D48" s="34" t="s">
        <v>329</v>
      </c>
    </row>
    <row r="49" spans="1:4" s="8" customFormat="1" ht="12.75" hidden="1" customHeight="1">
      <c r="A49" s="24" t="s">
        <v>33</v>
      </c>
      <c r="B49" s="10" t="s">
        <v>25</v>
      </c>
      <c r="C49" s="27" t="s">
        <v>290</v>
      </c>
      <c r="D49" s="34" t="s">
        <v>330</v>
      </c>
    </row>
    <row r="50" spans="1:4" s="8" customFormat="1" ht="12.75" hidden="1" customHeight="1">
      <c r="A50" s="24" t="s">
        <v>34</v>
      </c>
      <c r="B50" s="10" t="s">
        <v>25</v>
      </c>
      <c r="C50" s="27" t="s">
        <v>291</v>
      </c>
      <c r="D50" s="34"/>
    </row>
    <row r="51" spans="1:4" s="8" customFormat="1" ht="12.75" hidden="1" customHeight="1">
      <c r="A51" s="24" t="s">
        <v>35</v>
      </c>
      <c r="B51" s="10" t="s">
        <v>41</v>
      </c>
      <c r="C51" s="27" t="s">
        <v>42</v>
      </c>
      <c r="D51" s="34"/>
    </row>
    <row r="52" spans="1:4" s="8" customFormat="1" ht="12.75" hidden="1" customHeight="1">
      <c r="A52" s="24" t="s">
        <v>37</v>
      </c>
      <c r="B52" s="10" t="s">
        <v>41</v>
      </c>
      <c r="C52" s="27" t="s">
        <v>44</v>
      </c>
      <c r="D52" s="34"/>
    </row>
    <row r="53" spans="1:4" s="8" customFormat="1" ht="12.75" hidden="1" customHeight="1">
      <c r="A53" s="24" t="s">
        <v>38</v>
      </c>
      <c r="B53" s="10" t="s">
        <v>41</v>
      </c>
      <c r="C53" s="27" t="s">
        <v>46</v>
      </c>
      <c r="D53" s="34"/>
    </row>
    <row r="54" spans="1:4" s="8" customFormat="1" ht="12.75" hidden="1" customHeight="1">
      <c r="A54" s="24" t="s">
        <v>39</v>
      </c>
      <c r="B54" s="10" t="s">
        <v>41</v>
      </c>
      <c r="C54" s="27" t="s">
        <v>47</v>
      </c>
      <c r="D54" s="34"/>
    </row>
    <row r="55" spans="1:4" s="8" customFormat="1" ht="12.75" hidden="1" customHeight="1">
      <c r="A55" s="24" t="s">
        <v>40</v>
      </c>
      <c r="B55" s="10" t="s">
        <v>41</v>
      </c>
      <c r="C55" s="27" t="s">
        <v>48</v>
      </c>
      <c r="D55" s="34"/>
    </row>
    <row r="56" spans="1:4" s="8" customFormat="1" ht="12.75" hidden="1" customHeight="1">
      <c r="A56" s="24" t="s">
        <v>43</v>
      </c>
      <c r="B56" s="10" t="s">
        <v>41</v>
      </c>
      <c r="C56" s="27" t="s">
        <v>49</v>
      </c>
      <c r="D56" s="34"/>
    </row>
    <row r="57" spans="1:4" s="8" customFormat="1" ht="12.75" hidden="1" customHeight="1">
      <c r="A57" s="24" t="s">
        <v>45</v>
      </c>
      <c r="B57" s="10" t="s">
        <v>41</v>
      </c>
      <c r="C57" s="27" t="s">
        <v>50</v>
      </c>
      <c r="D57" s="34"/>
    </row>
    <row r="58" spans="1:4" s="8" customFormat="1" ht="12.75" hidden="1" customHeight="1">
      <c r="A58" s="26" t="s">
        <v>310</v>
      </c>
      <c r="B58" s="10" t="s">
        <v>41</v>
      </c>
      <c r="C58" s="27" t="s">
        <v>51</v>
      </c>
      <c r="D58" s="34"/>
    </row>
    <row r="59" spans="1:4" s="8" customFormat="1" ht="12.75" hidden="1" customHeight="1">
      <c r="A59" s="31"/>
      <c r="B59" s="10" t="s">
        <v>41</v>
      </c>
      <c r="C59" s="27" t="s">
        <v>52</v>
      </c>
      <c r="D59" s="34"/>
    </row>
    <row r="60" spans="1:4" s="8" customFormat="1" ht="12.75" hidden="1" customHeight="1">
      <c r="A60" s="35"/>
      <c r="B60" s="10" t="s">
        <v>41</v>
      </c>
      <c r="C60" s="27" t="s">
        <v>53</v>
      </c>
      <c r="D60" s="34"/>
    </row>
    <row r="61" spans="1:4" s="8" customFormat="1" ht="12.75" hidden="1" customHeight="1">
      <c r="A61" s="35"/>
      <c r="B61" s="10" t="s">
        <v>41</v>
      </c>
      <c r="C61" s="27" t="s">
        <v>54</v>
      </c>
      <c r="D61" s="34"/>
    </row>
    <row r="62" spans="1:4" s="8" customFormat="1" ht="12.75" hidden="1" customHeight="1">
      <c r="A62" s="35"/>
      <c r="B62" s="10" t="s">
        <v>41</v>
      </c>
      <c r="C62" s="27" t="s">
        <v>279</v>
      </c>
      <c r="D62" s="34"/>
    </row>
    <row r="63" spans="1:4" s="8" customFormat="1" ht="12.75" hidden="1" customHeight="1">
      <c r="A63" s="35"/>
      <c r="B63" s="10" t="s">
        <v>41</v>
      </c>
      <c r="C63" s="27" t="s">
        <v>280</v>
      </c>
      <c r="D63" s="34"/>
    </row>
    <row r="64" spans="1:4" s="8" customFormat="1" ht="12.75" hidden="1" customHeight="1">
      <c r="A64" s="35"/>
      <c r="B64" s="10" t="s">
        <v>41</v>
      </c>
      <c r="C64" s="27" t="s">
        <v>281</v>
      </c>
      <c r="D64" s="34"/>
    </row>
    <row r="65" spans="1:4" s="8" customFormat="1" ht="12.75" hidden="1" customHeight="1">
      <c r="A65" s="36"/>
      <c r="B65" s="10" t="s">
        <v>55</v>
      </c>
      <c r="C65" s="27" t="s">
        <v>56</v>
      </c>
      <c r="D65" s="34"/>
    </row>
    <row r="66" spans="1:4" s="8" customFormat="1" ht="12.75" hidden="1" customHeight="1">
      <c r="A66" s="35"/>
      <c r="B66" s="10" t="s">
        <v>55</v>
      </c>
      <c r="C66" s="27" t="s">
        <v>57</v>
      </c>
      <c r="D66" s="34"/>
    </row>
    <row r="67" spans="1:4" s="8" customFormat="1" ht="12.75" hidden="1" customHeight="1">
      <c r="A67" s="35"/>
      <c r="B67" s="10" t="s">
        <v>55</v>
      </c>
      <c r="C67" s="27" t="s">
        <v>58</v>
      </c>
      <c r="D67" s="34"/>
    </row>
    <row r="68" spans="1:4" s="8" customFormat="1" ht="12.75" hidden="1" customHeight="1">
      <c r="A68" s="35"/>
      <c r="B68" s="10" t="s">
        <v>55</v>
      </c>
      <c r="C68" s="27" t="s">
        <v>282</v>
      </c>
      <c r="D68" s="34"/>
    </row>
    <row r="69" spans="1:4" s="8" customFormat="1" ht="12.75" hidden="1" customHeight="1">
      <c r="A69" s="35"/>
      <c r="B69" s="10" t="s">
        <v>55</v>
      </c>
      <c r="C69" s="27" t="s">
        <v>283</v>
      </c>
      <c r="D69" s="34"/>
    </row>
    <row r="70" spans="1:4" s="8" customFormat="1" ht="12.75" hidden="1" customHeight="1">
      <c r="A70" s="35"/>
      <c r="B70" s="10" t="s">
        <v>59</v>
      </c>
      <c r="C70" s="27" t="s">
        <v>60</v>
      </c>
      <c r="D70" s="34"/>
    </row>
    <row r="71" spans="1:4" s="8" customFormat="1" ht="12.75" hidden="1" customHeight="1">
      <c r="A71" s="35"/>
      <c r="B71" s="10" t="s">
        <v>59</v>
      </c>
      <c r="C71" s="27" t="s">
        <v>284</v>
      </c>
      <c r="D71" s="34"/>
    </row>
    <row r="72" spans="1:4" s="8" customFormat="1" ht="12.75" hidden="1" customHeight="1">
      <c r="A72" s="35"/>
      <c r="B72" s="10" t="s">
        <v>59</v>
      </c>
      <c r="C72" s="27" t="s">
        <v>285</v>
      </c>
      <c r="D72" s="34"/>
    </row>
    <row r="73" spans="1:4" s="8" customFormat="1" ht="12.75" hidden="1" customHeight="1">
      <c r="A73" s="35"/>
      <c r="B73" s="10" t="s">
        <v>59</v>
      </c>
      <c r="C73" s="27" t="s">
        <v>61</v>
      </c>
      <c r="D73" s="34"/>
    </row>
    <row r="74" spans="1:4" s="8" customFormat="1" ht="12.75" hidden="1" customHeight="1">
      <c r="A74" s="35"/>
      <c r="B74" s="10" t="s">
        <v>59</v>
      </c>
      <c r="C74" s="27" t="s">
        <v>62</v>
      </c>
      <c r="D74" s="34"/>
    </row>
    <row r="75" spans="1:4" s="8" customFormat="1" ht="12.75" hidden="1" customHeight="1">
      <c r="A75" s="35"/>
      <c r="B75" s="10" t="s">
        <v>59</v>
      </c>
      <c r="C75" s="27" t="s">
        <v>63</v>
      </c>
      <c r="D75" s="34"/>
    </row>
    <row r="76" spans="1:4" s="8" customFormat="1" ht="12.75" hidden="1" customHeight="1">
      <c r="A76" s="35"/>
      <c r="B76" s="10" t="s">
        <v>59</v>
      </c>
      <c r="C76" s="27" t="s">
        <v>64</v>
      </c>
      <c r="D76" s="34"/>
    </row>
    <row r="77" spans="1:4" s="8" customFormat="1" ht="12.75" hidden="1" customHeight="1">
      <c r="A77" s="35"/>
      <c r="B77" s="10" t="s">
        <v>59</v>
      </c>
      <c r="C77" s="27" t="s">
        <v>65</v>
      </c>
      <c r="D77" s="34"/>
    </row>
    <row r="78" spans="1:4" s="8" customFormat="1" ht="12.75" hidden="1" customHeight="1">
      <c r="A78" s="35"/>
      <c r="B78" s="10" t="s">
        <v>59</v>
      </c>
      <c r="C78" s="27" t="s">
        <v>66</v>
      </c>
      <c r="D78" s="34"/>
    </row>
    <row r="79" spans="1:4" s="8" customFormat="1" ht="12.75" hidden="1" customHeight="1">
      <c r="A79" s="35"/>
      <c r="B79" s="10" t="s">
        <v>59</v>
      </c>
      <c r="C79" s="27" t="s">
        <v>67</v>
      </c>
      <c r="D79" s="34"/>
    </row>
    <row r="80" spans="1:4" s="8" customFormat="1" ht="12.75" hidden="1" customHeight="1">
      <c r="A80" s="35"/>
      <c r="B80" s="10" t="s">
        <v>59</v>
      </c>
      <c r="C80" s="27" t="s">
        <v>68</v>
      </c>
      <c r="D80" s="34"/>
    </row>
    <row r="81" spans="1:4" s="8" customFormat="1" ht="12.75" hidden="1" customHeight="1">
      <c r="A81" s="35"/>
      <c r="B81" s="10" t="s">
        <v>59</v>
      </c>
      <c r="C81" s="27" t="s">
        <v>69</v>
      </c>
      <c r="D81" s="34"/>
    </row>
    <row r="82" spans="1:4" s="8" customFormat="1" ht="12.75" hidden="1" customHeight="1">
      <c r="A82" s="35"/>
      <c r="B82" s="10" t="s">
        <v>59</v>
      </c>
      <c r="C82" s="27" t="s">
        <v>70</v>
      </c>
      <c r="D82" s="34"/>
    </row>
    <row r="83" spans="1:4" s="8" customFormat="1" ht="12.75" hidden="1" customHeight="1">
      <c r="A83" s="35"/>
      <c r="B83" s="10" t="s">
        <v>59</v>
      </c>
      <c r="C83" s="27" t="s">
        <v>71</v>
      </c>
      <c r="D83" s="34"/>
    </row>
    <row r="84" spans="1:4" s="8" customFormat="1" ht="12.75" hidden="1" customHeight="1">
      <c r="A84" s="35"/>
      <c r="B84" s="10" t="s">
        <v>59</v>
      </c>
      <c r="C84" s="27" t="s">
        <v>72</v>
      </c>
      <c r="D84" s="34"/>
    </row>
    <row r="85" spans="1:4" s="8" customFormat="1" ht="12.75" hidden="1" customHeight="1">
      <c r="A85" s="35"/>
      <c r="B85" s="10" t="s">
        <v>59</v>
      </c>
      <c r="C85" s="27" t="s">
        <v>73</v>
      </c>
      <c r="D85" s="34"/>
    </row>
    <row r="86" spans="1:4" s="8" customFormat="1" ht="12.75" hidden="1" customHeight="1">
      <c r="A86" s="35"/>
      <c r="B86" s="10" t="s">
        <v>59</v>
      </c>
      <c r="C86" s="27" t="s">
        <v>74</v>
      </c>
      <c r="D86" s="34"/>
    </row>
    <row r="87" spans="1:4" s="8" customFormat="1" ht="12.75" hidden="1" customHeight="1">
      <c r="A87" s="35"/>
      <c r="B87" s="10" t="s">
        <v>59</v>
      </c>
      <c r="C87" s="27" t="s">
        <v>75</v>
      </c>
      <c r="D87" s="34"/>
    </row>
    <row r="88" spans="1:4" s="8" customFormat="1" ht="12.75" hidden="1" customHeight="1">
      <c r="A88" s="35"/>
      <c r="B88" s="10" t="s">
        <v>59</v>
      </c>
      <c r="C88" s="27" t="s">
        <v>76</v>
      </c>
      <c r="D88" s="34"/>
    </row>
    <row r="89" spans="1:4" s="8" customFormat="1" ht="12.75" hidden="1" customHeight="1">
      <c r="A89" s="35"/>
      <c r="B89" s="10" t="s">
        <v>59</v>
      </c>
      <c r="C89" s="27" t="s">
        <v>77</v>
      </c>
      <c r="D89" s="34"/>
    </row>
    <row r="90" spans="1:4" s="8" customFormat="1" ht="12.75" hidden="1" customHeight="1">
      <c r="A90" s="35"/>
      <c r="B90" s="10" t="s">
        <v>59</v>
      </c>
      <c r="C90" s="27" t="s">
        <v>78</v>
      </c>
      <c r="D90" s="34"/>
    </row>
    <row r="91" spans="1:4" s="8" customFormat="1" ht="12.75" hidden="1" customHeight="1">
      <c r="A91" s="35"/>
      <c r="B91" s="10" t="s">
        <v>59</v>
      </c>
      <c r="C91" s="27" t="s">
        <v>271</v>
      </c>
      <c r="D91" s="34"/>
    </row>
    <row r="92" spans="1:4" s="8" customFormat="1" ht="12.75" hidden="1" customHeight="1">
      <c r="A92" s="35"/>
      <c r="B92" s="10" t="s">
        <v>59</v>
      </c>
      <c r="C92" s="27" t="s">
        <v>272</v>
      </c>
      <c r="D92" s="34"/>
    </row>
    <row r="93" spans="1:4" s="8" customFormat="1" ht="12.75" hidden="1" customHeight="1">
      <c r="A93" s="35"/>
      <c r="B93" s="10" t="s">
        <v>59</v>
      </c>
      <c r="C93" s="27" t="s">
        <v>314</v>
      </c>
      <c r="D93" s="34"/>
    </row>
    <row r="94" spans="1:4" s="8" customFormat="1" ht="12.75" hidden="1" customHeight="1">
      <c r="A94" s="35"/>
      <c r="B94" s="10" t="s">
        <v>79</v>
      </c>
      <c r="C94" s="27" t="s">
        <v>80</v>
      </c>
      <c r="D94" s="34"/>
    </row>
    <row r="95" spans="1:4" s="8" customFormat="1" ht="12.75" hidden="1" customHeight="1">
      <c r="A95" s="35"/>
      <c r="B95" s="10" t="s">
        <v>79</v>
      </c>
      <c r="C95" s="27" t="s">
        <v>81</v>
      </c>
      <c r="D95" s="34"/>
    </row>
    <row r="96" spans="1:4" s="8" customFormat="1" ht="12.75" hidden="1" customHeight="1">
      <c r="A96" s="35"/>
      <c r="B96" s="10" t="s">
        <v>79</v>
      </c>
      <c r="C96" s="27" t="s">
        <v>82</v>
      </c>
      <c r="D96" s="34"/>
    </row>
    <row r="97" spans="1:4" s="8" customFormat="1" ht="12.75" hidden="1" customHeight="1">
      <c r="A97" s="35"/>
      <c r="B97" s="10" t="s">
        <v>79</v>
      </c>
      <c r="C97" s="27" t="s">
        <v>83</v>
      </c>
      <c r="D97" s="34"/>
    </row>
    <row r="98" spans="1:4" s="8" customFormat="1" ht="12.75" hidden="1" customHeight="1">
      <c r="A98" s="35"/>
      <c r="B98" s="10" t="s">
        <v>79</v>
      </c>
      <c r="C98" s="27" t="s">
        <v>84</v>
      </c>
      <c r="D98" s="34"/>
    </row>
    <row r="99" spans="1:4" s="8" customFormat="1" ht="12.75" hidden="1" customHeight="1">
      <c r="A99" s="35"/>
      <c r="B99" s="10" t="s">
        <v>79</v>
      </c>
      <c r="C99" s="27" t="s">
        <v>85</v>
      </c>
      <c r="D99" s="34"/>
    </row>
    <row r="100" spans="1:4" s="8" customFormat="1" ht="12.75" hidden="1" customHeight="1">
      <c r="A100" s="35"/>
      <c r="B100" s="10" t="s">
        <v>79</v>
      </c>
      <c r="C100" s="27" t="s">
        <v>273</v>
      </c>
      <c r="D100" s="34"/>
    </row>
    <row r="101" spans="1:4" s="8" customFormat="1" ht="12.75" hidden="1" customHeight="1">
      <c r="A101" s="35"/>
      <c r="B101" s="10" t="s">
        <v>79</v>
      </c>
      <c r="C101" s="27" t="s">
        <v>274</v>
      </c>
      <c r="D101" s="34"/>
    </row>
    <row r="102" spans="1:4" s="8" customFormat="1" ht="12.75" hidden="1" customHeight="1">
      <c r="A102" s="35"/>
      <c r="B102" s="10" t="s">
        <v>86</v>
      </c>
      <c r="C102" s="27" t="s">
        <v>87</v>
      </c>
      <c r="D102" s="34"/>
    </row>
    <row r="103" spans="1:4" s="8" customFormat="1" ht="12.75" hidden="1" customHeight="1">
      <c r="A103" s="35"/>
      <c r="B103" s="10" t="s">
        <v>86</v>
      </c>
      <c r="C103" s="27" t="s">
        <v>88</v>
      </c>
      <c r="D103" s="34"/>
    </row>
    <row r="104" spans="1:4" s="8" customFormat="1" ht="12.75" hidden="1" customHeight="1">
      <c r="A104" s="35"/>
      <c r="B104" s="10" t="s">
        <v>86</v>
      </c>
      <c r="C104" s="27" t="s">
        <v>89</v>
      </c>
      <c r="D104" s="34"/>
    </row>
    <row r="105" spans="1:4" s="8" customFormat="1" ht="12.75" hidden="1" customHeight="1">
      <c r="A105" s="35"/>
      <c r="B105" s="10" t="s">
        <v>86</v>
      </c>
      <c r="C105" s="27" t="s">
        <v>90</v>
      </c>
      <c r="D105" s="34"/>
    </row>
    <row r="106" spans="1:4" s="8" customFormat="1" ht="12.75" hidden="1" customHeight="1">
      <c r="A106" s="35"/>
      <c r="B106" s="10" t="s">
        <v>86</v>
      </c>
      <c r="C106" s="27" t="s">
        <v>91</v>
      </c>
      <c r="D106" s="34"/>
    </row>
    <row r="107" spans="1:4" s="8" customFormat="1" ht="12.75" hidden="1" customHeight="1">
      <c r="A107" s="35"/>
      <c r="B107" s="10" t="s">
        <v>86</v>
      </c>
      <c r="C107" s="27" t="s">
        <v>92</v>
      </c>
      <c r="D107" s="34"/>
    </row>
    <row r="108" spans="1:4" s="8" customFormat="1" ht="12.75" hidden="1" customHeight="1">
      <c r="A108" s="35"/>
      <c r="B108" s="10" t="s">
        <v>86</v>
      </c>
      <c r="C108" s="27" t="s">
        <v>300</v>
      </c>
      <c r="D108" s="34"/>
    </row>
    <row r="109" spans="1:4" s="8" customFormat="1" ht="12.75" hidden="1" customHeight="1">
      <c r="A109" s="35"/>
      <c r="B109" s="10" t="s">
        <v>86</v>
      </c>
      <c r="C109" s="27" t="s">
        <v>301</v>
      </c>
      <c r="D109" s="34"/>
    </row>
    <row r="110" spans="1:4" s="8" customFormat="1" ht="12.75" hidden="1" customHeight="1">
      <c r="A110" s="35"/>
      <c r="B110" s="10" t="s">
        <v>86</v>
      </c>
      <c r="C110" s="27" t="s">
        <v>302</v>
      </c>
      <c r="D110" s="34"/>
    </row>
    <row r="111" spans="1:4" s="8" customFormat="1" ht="12.75" hidden="1" customHeight="1">
      <c r="A111" s="35"/>
      <c r="B111" s="10" t="s">
        <v>86</v>
      </c>
      <c r="C111" s="27" t="s">
        <v>303</v>
      </c>
      <c r="D111" s="34"/>
    </row>
    <row r="112" spans="1:4" s="8" customFormat="1" ht="12.75" hidden="1" customHeight="1">
      <c r="A112" s="35"/>
      <c r="B112" s="10" t="s">
        <v>93</v>
      </c>
      <c r="C112" s="27" t="s">
        <v>94</v>
      </c>
      <c r="D112" s="34"/>
    </row>
    <row r="113" spans="1:4" s="8" customFormat="1" ht="12.75" hidden="1" customHeight="1">
      <c r="A113" s="35"/>
      <c r="B113" s="10" t="s">
        <v>93</v>
      </c>
      <c r="C113" s="27" t="s">
        <v>95</v>
      </c>
      <c r="D113" s="34"/>
    </row>
    <row r="114" spans="1:4" s="8" customFormat="1" ht="12.75" hidden="1" customHeight="1">
      <c r="A114" s="35"/>
      <c r="B114" s="10" t="s">
        <v>93</v>
      </c>
      <c r="C114" s="27" t="s">
        <v>292</v>
      </c>
      <c r="D114" s="34"/>
    </row>
    <row r="115" spans="1:4" s="8" customFormat="1" ht="12.75" hidden="1" customHeight="1">
      <c r="A115" s="35"/>
      <c r="B115" s="10" t="s">
        <v>93</v>
      </c>
      <c r="C115" s="27" t="s">
        <v>293</v>
      </c>
      <c r="D115" s="34"/>
    </row>
    <row r="116" spans="1:4" s="8" customFormat="1" ht="12.75" hidden="1" customHeight="1">
      <c r="A116" s="35"/>
      <c r="B116" s="10" t="s">
        <v>93</v>
      </c>
      <c r="C116" s="27" t="s">
        <v>294</v>
      </c>
      <c r="D116" s="34"/>
    </row>
    <row r="117" spans="1:4" s="8" customFormat="1" ht="12.75" hidden="1" customHeight="1">
      <c r="A117" s="35"/>
      <c r="B117" s="10" t="s">
        <v>93</v>
      </c>
      <c r="C117" s="27" t="s">
        <v>295</v>
      </c>
      <c r="D117" s="34"/>
    </row>
    <row r="118" spans="1:4" s="8" customFormat="1" ht="12.75" hidden="1" customHeight="1">
      <c r="A118" s="35"/>
      <c r="B118" s="10" t="s">
        <v>93</v>
      </c>
      <c r="C118" s="27" t="s">
        <v>321</v>
      </c>
      <c r="D118" s="34"/>
    </row>
    <row r="119" spans="1:4" s="8" customFormat="1" ht="12.75" hidden="1" customHeight="1">
      <c r="A119" s="35"/>
      <c r="B119" s="10" t="s">
        <v>96</v>
      </c>
      <c r="C119" s="27" t="s">
        <v>97</v>
      </c>
      <c r="D119" s="34"/>
    </row>
    <row r="120" spans="1:4" s="8" customFormat="1" ht="12.75" hidden="1" customHeight="1">
      <c r="A120" s="35"/>
      <c r="B120" s="10" t="s">
        <v>96</v>
      </c>
      <c r="C120" s="27" t="s">
        <v>98</v>
      </c>
      <c r="D120" s="34"/>
    </row>
    <row r="121" spans="1:4" s="8" customFormat="1" ht="12.75" hidden="1" customHeight="1">
      <c r="A121" s="35"/>
      <c r="B121" s="10" t="s">
        <v>96</v>
      </c>
      <c r="C121" s="27" t="s">
        <v>99</v>
      </c>
      <c r="D121" s="34"/>
    </row>
    <row r="122" spans="1:4" s="8" customFormat="1" ht="12.75" hidden="1" customHeight="1">
      <c r="A122" s="35"/>
      <c r="B122" s="10" t="s">
        <v>96</v>
      </c>
      <c r="C122" s="27" t="s">
        <v>304</v>
      </c>
      <c r="D122" s="34"/>
    </row>
    <row r="123" spans="1:4" s="8" customFormat="1" ht="12.75" hidden="1" customHeight="1">
      <c r="A123" s="35"/>
      <c r="B123" s="10" t="s">
        <v>96</v>
      </c>
      <c r="C123" s="27" t="s">
        <v>315</v>
      </c>
      <c r="D123" s="34"/>
    </row>
    <row r="124" spans="1:4" s="8" customFormat="1" ht="12.75" hidden="1" customHeight="1">
      <c r="A124" s="35"/>
      <c r="B124" s="10" t="s">
        <v>100</v>
      </c>
      <c r="C124" s="27" t="s">
        <v>101</v>
      </c>
      <c r="D124" s="34"/>
    </row>
    <row r="125" spans="1:4" s="8" customFormat="1" ht="12.75" hidden="1" customHeight="1">
      <c r="A125" s="35"/>
      <c r="B125" s="10" t="s">
        <v>100</v>
      </c>
      <c r="C125" s="27" t="s">
        <v>102</v>
      </c>
      <c r="D125" s="34"/>
    </row>
    <row r="126" spans="1:4" s="8" customFormat="1" ht="12.75" hidden="1" customHeight="1">
      <c r="A126" s="35"/>
      <c r="B126" s="10" t="s">
        <v>100</v>
      </c>
      <c r="C126" s="27" t="s">
        <v>103</v>
      </c>
      <c r="D126" s="34"/>
    </row>
    <row r="127" spans="1:4" s="8" customFormat="1" ht="12.75" hidden="1" customHeight="1">
      <c r="A127" s="35"/>
      <c r="B127" s="10" t="s">
        <v>100</v>
      </c>
      <c r="C127" s="27" t="s">
        <v>296</v>
      </c>
      <c r="D127" s="34"/>
    </row>
    <row r="128" spans="1:4" s="8" customFormat="1" ht="12.75" hidden="1" customHeight="1">
      <c r="A128" s="35"/>
      <c r="B128" s="10" t="s">
        <v>100</v>
      </c>
      <c r="C128" s="27" t="s">
        <v>297</v>
      </c>
      <c r="D128" s="34"/>
    </row>
    <row r="129" spans="1:4" s="8" customFormat="1" ht="12.75" hidden="1" customHeight="1">
      <c r="A129" s="35"/>
      <c r="B129" s="10" t="s">
        <v>100</v>
      </c>
      <c r="C129" s="27" t="s">
        <v>298</v>
      </c>
      <c r="D129" s="34"/>
    </row>
    <row r="130" spans="1:4" s="8" customFormat="1" ht="12.75" hidden="1" customHeight="1">
      <c r="A130" s="35"/>
      <c r="B130" s="10" t="s">
        <v>100</v>
      </c>
      <c r="C130" s="27" t="s">
        <v>305</v>
      </c>
      <c r="D130" s="34"/>
    </row>
    <row r="131" spans="1:4" s="8" customFormat="1" ht="12.75" hidden="1" customHeight="1">
      <c r="A131" s="35"/>
      <c r="B131" s="10" t="s">
        <v>100</v>
      </c>
      <c r="C131" s="27" t="s">
        <v>306</v>
      </c>
      <c r="D131" s="34"/>
    </row>
    <row r="132" spans="1:4" s="8" customFormat="1" ht="12.75" hidden="1" customHeight="1">
      <c r="A132" s="35"/>
      <c r="B132" s="10" t="s">
        <v>100</v>
      </c>
      <c r="C132" s="27" t="s">
        <v>322</v>
      </c>
      <c r="D132" s="34"/>
    </row>
    <row r="133" spans="1:4" s="8" customFormat="1" ht="12.75" hidden="1" customHeight="1">
      <c r="A133" s="35"/>
      <c r="B133" s="10" t="s">
        <v>100</v>
      </c>
      <c r="C133" s="27" t="s">
        <v>323</v>
      </c>
      <c r="D133" s="34"/>
    </row>
    <row r="134" spans="1:4" s="8" customFormat="1" ht="12.75" hidden="1" customHeight="1">
      <c r="A134" s="35"/>
      <c r="B134" s="10" t="s">
        <v>104</v>
      </c>
      <c r="C134" s="27" t="s">
        <v>105</v>
      </c>
      <c r="D134" s="34"/>
    </row>
    <row r="135" spans="1:4" s="8" customFormat="1" ht="12.75" hidden="1" customHeight="1">
      <c r="A135" s="35"/>
      <c r="B135" s="10" t="s">
        <v>104</v>
      </c>
      <c r="C135" s="27" t="s">
        <v>106</v>
      </c>
      <c r="D135" s="34"/>
    </row>
    <row r="136" spans="1:4" s="8" customFormat="1" ht="12.75" hidden="1" customHeight="1">
      <c r="A136" s="35"/>
      <c r="B136" s="10" t="s">
        <v>104</v>
      </c>
      <c r="C136" s="27" t="s">
        <v>107</v>
      </c>
      <c r="D136" s="34"/>
    </row>
    <row r="137" spans="1:4" s="8" customFormat="1" ht="12.75" hidden="1" customHeight="1">
      <c r="A137" s="35"/>
      <c r="B137" s="10" t="s">
        <v>104</v>
      </c>
      <c r="C137" s="27" t="s">
        <v>108</v>
      </c>
      <c r="D137" s="34"/>
    </row>
    <row r="138" spans="1:4" s="8" customFormat="1" ht="12.75" hidden="1" customHeight="1">
      <c r="A138" s="35"/>
      <c r="B138" s="10" t="s">
        <v>104</v>
      </c>
      <c r="C138" s="27" t="s">
        <v>109</v>
      </c>
      <c r="D138" s="34"/>
    </row>
    <row r="139" spans="1:4" s="8" customFormat="1" ht="12.75" hidden="1" customHeight="1">
      <c r="A139" s="35"/>
      <c r="B139" s="10" t="s">
        <v>104</v>
      </c>
      <c r="C139" s="27" t="s">
        <v>110</v>
      </c>
      <c r="D139" s="34"/>
    </row>
    <row r="140" spans="1:4" s="8" customFormat="1" ht="12.75" hidden="1" customHeight="1">
      <c r="A140" s="35"/>
      <c r="B140" s="10" t="s">
        <v>104</v>
      </c>
      <c r="C140" s="27" t="s">
        <v>111</v>
      </c>
      <c r="D140" s="34"/>
    </row>
    <row r="141" spans="1:4" s="8" customFormat="1" ht="12.75" hidden="1" customHeight="1">
      <c r="A141" s="35"/>
      <c r="B141" s="10" t="s">
        <v>104</v>
      </c>
      <c r="C141" s="27" t="s">
        <v>112</v>
      </c>
      <c r="D141" s="34"/>
    </row>
    <row r="142" spans="1:4" s="8" customFormat="1" ht="12.75" hidden="1" customHeight="1">
      <c r="A142" s="35"/>
      <c r="B142" s="10" t="s">
        <v>104</v>
      </c>
      <c r="C142" s="27" t="s">
        <v>113</v>
      </c>
      <c r="D142" s="34"/>
    </row>
    <row r="143" spans="1:4" s="8" customFormat="1" ht="12.75" hidden="1" customHeight="1">
      <c r="A143" s="35"/>
      <c r="B143" s="10" t="s">
        <v>104</v>
      </c>
      <c r="C143" s="27" t="s">
        <v>114</v>
      </c>
      <c r="D143" s="34"/>
    </row>
    <row r="144" spans="1:4" s="8" customFormat="1" ht="12.75" hidden="1" customHeight="1">
      <c r="A144" s="35"/>
      <c r="B144" s="10" t="s">
        <v>104</v>
      </c>
      <c r="C144" s="27" t="s">
        <v>115</v>
      </c>
      <c r="D144" s="34"/>
    </row>
    <row r="145" spans="1:4" s="8" customFormat="1" ht="12.75" hidden="1" customHeight="1">
      <c r="A145" s="35"/>
      <c r="B145" s="10" t="s">
        <v>116</v>
      </c>
      <c r="C145" s="27" t="s">
        <v>117</v>
      </c>
      <c r="D145" s="34"/>
    </row>
    <row r="146" spans="1:4" s="8" customFormat="1" ht="12.75" hidden="1" customHeight="1">
      <c r="A146" s="35"/>
      <c r="B146" s="10" t="s">
        <v>116</v>
      </c>
      <c r="C146" s="27" t="s">
        <v>118</v>
      </c>
      <c r="D146" s="34"/>
    </row>
    <row r="147" spans="1:4" s="8" customFormat="1" ht="12.75" hidden="1" customHeight="1">
      <c r="A147" s="35"/>
      <c r="B147" s="10" t="s">
        <v>116</v>
      </c>
      <c r="C147" s="27" t="s">
        <v>119</v>
      </c>
      <c r="D147" s="34"/>
    </row>
    <row r="148" spans="1:4" s="8" customFormat="1" ht="12.75" hidden="1" customHeight="1">
      <c r="A148" s="35"/>
      <c r="B148" s="10" t="s">
        <v>116</v>
      </c>
      <c r="C148" s="27" t="s">
        <v>120</v>
      </c>
      <c r="D148" s="34"/>
    </row>
    <row r="149" spans="1:4" s="8" customFormat="1" ht="12.75" hidden="1" customHeight="1">
      <c r="A149" s="35"/>
      <c r="B149" s="10" t="s">
        <v>116</v>
      </c>
      <c r="C149" s="27" t="s">
        <v>121</v>
      </c>
      <c r="D149" s="34"/>
    </row>
    <row r="150" spans="1:4" s="8" customFormat="1" ht="12.75" hidden="1" customHeight="1">
      <c r="A150" s="35"/>
      <c r="B150" s="10" t="s">
        <v>116</v>
      </c>
      <c r="C150" s="27" t="s">
        <v>122</v>
      </c>
      <c r="D150" s="34"/>
    </row>
    <row r="151" spans="1:4" s="8" customFormat="1" ht="12.75" hidden="1" customHeight="1">
      <c r="A151" s="35"/>
      <c r="B151" s="10" t="s">
        <v>116</v>
      </c>
      <c r="C151" s="27" t="s">
        <v>123</v>
      </c>
      <c r="D151" s="34"/>
    </row>
    <row r="152" spans="1:4" s="8" customFormat="1" ht="12.75" hidden="1" customHeight="1">
      <c r="A152" s="35"/>
      <c r="B152" s="10" t="s">
        <v>116</v>
      </c>
      <c r="C152" s="27" t="s">
        <v>316</v>
      </c>
      <c r="D152" s="34"/>
    </row>
    <row r="153" spans="1:4" s="8" customFormat="1" ht="12.75" hidden="1" customHeight="1">
      <c r="A153" s="35"/>
      <c r="B153" s="10" t="s">
        <v>116</v>
      </c>
      <c r="C153" s="27" t="s">
        <v>317</v>
      </c>
      <c r="D153" s="34"/>
    </row>
    <row r="154" spans="1:4" s="8" customFormat="1" ht="12.75" hidden="1" customHeight="1">
      <c r="A154" s="35"/>
      <c r="B154" s="10" t="s">
        <v>124</v>
      </c>
      <c r="C154" s="27" t="s">
        <v>125</v>
      </c>
      <c r="D154" s="34"/>
    </row>
    <row r="155" spans="1:4" s="8" customFormat="1" ht="12.75" hidden="1" customHeight="1">
      <c r="A155" s="35"/>
      <c r="B155" s="10" t="s">
        <v>124</v>
      </c>
      <c r="C155" s="27" t="s">
        <v>126</v>
      </c>
      <c r="D155" s="34"/>
    </row>
    <row r="156" spans="1:4" s="8" customFormat="1" ht="12.75" hidden="1" customHeight="1">
      <c r="A156" s="35"/>
      <c r="B156" s="10" t="s">
        <v>124</v>
      </c>
      <c r="C156" s="27" t="s">
        <v>127</v>
      </c>
      <c r="D156" s="34"/>
    </row>
    <row r="157" spans="1:4" s="8" customFormat="1" ht="12.75" hidden="1" customHeight="1">
      <c r="A157" s="35"/>
      <c r="B157" s="10" t="s">
        <v>124</v>
      </c>
      <c r="C157" s="27" t="s">
        <v>128</v>
      </c>
      <c r="D157" s="34"/>
    </row>
    <row r="158" spans="1:4" s="8" customFormat="1" ht="12.75" hidden="1" customHeight="1">
      <c r="A158" s="35"/>
      <c r="B158" s="10" t="s">
        <v>124</v>
      </c>
      <c r="C158" s="27" t="s">
        <v>334</v>
      </c>
      <c r="D158" s="34"/>
    </row>
    <row r="159" spans="1:4" s="8" customFormat="1" ht="12.75" hidden="1" customHeight="1">
      <c r="A159" s="35"/>
      <c r="B159" s="10" t="s">
        <v>124</v>
      </c>
      <c r="C159" s="27" t="s">
        <v>335</v>
      </c>
      <c r="D159" s="34"/>
    </row>
    <row r="160" spans="1:4" s="8" customFormat="1" ht="12.75" hidden="1" customHeight="1">
      <c r="A160" s="35"/>
      <c r="B160" s="10" t="s">
        <v>129</v>
      </c>
      <c r="C160" s="27" t="s">
        <v>130</v>
      </c>
      <c r="D160" s="34"/>
    </row>
    <row r="161" spans="1:4" s="8" customFormat="1" ht="12.75" hidden="1" customHeight="1">
      <c r="A161" s="35"/>
      <c r="B161" s="10" t="s">
        <v>129</v>
      </c>
      <c r="C161" s="27" t="s">
        <v>131</v>
      </c>
      <c r="D161" s="34"/>
    </row>
    <row r="162" spans="1:4" s="8" customFormat="1" ht="12.75" hidden="1" customHeight="1">
      <c r="A162" s="35"/>
      <c r="B162" s="10" t="s">
        <v>129</v>
      </c>
      <c r="C162" s="27" t="s">
        <v>132</v>
      </c>
      <c r="D162" s="34"/>
    </row>
    <row r="163" spans="1:4" s="8" customFormat="1" ht="12.75" hidden="1" customHeight="1">
      <c r="A163" s="35"/>
      <c r="B163" s="10" t="s">
        <v>129</v>
      </c>
      <c r="C163" s="27" t="s">
        <v>133</v>
      </c>
      <c r="D163" s="34"/>
    </row>
    <row r="164" spans="1:4" s="8" customFormat="1" ht="12.75" hidden="1" customHeight="1">
      <c r="A164" s="35"/>
      <c r="B164" s="10" t="s">
        <v>134</v>
      </c>
      <c r="C164" s="27" t="s">
        <v>135</v>
      </c>
      <c r="D164" s="34"/>
    </row>
    <row r="165" spans="1:4" s="8" customFormat="1" ht="12.75" hidden="1" customHeight="1">
      <c r="A165" s="35"/>
      <c r="B165" s="10" t="s">
        <v>134</v>
      </c>
      <c r="C165" s="27" t="s">
        <v>136</v>
      </c>
      <c r="D165" s="34"/>
    </row>
    <row r="166" spans="1:4" s="8" customFormat="1" ht="12.75" hidden="1" customHeight="1">
      <c r="A166" s="35"/>
      <c r="B166" s="10" t="s">
        <v>137</v>
      </c>
      <c r="C166" s="27" t="s">
        <v>286</v>
      </c>
      <c r="D166" s="34"/>
    </row>
    <row r="167" spans="1:4" s="8" customFormat="1" ht="12.75" hidden="1" customHeight="1">
      <c r="A167" s="35"/>
      <c r="B167" s="10" t="s">
        <v>137</v>
      </c>
      <c r="C167" s="27" t="s">
        <v>287</v>
      </c>
      <c r="D167" s="34"/>
    </row>
    <row r="168" spans="1:4" s="8" customFormat="1" ht="12.75" hidden="1" customHeight="1">
      <c r="A168" s="35"/>
      <c r="B168" s="10" t="s">
        <v>137</v>
      </c>
      <c r="C168" s="27" t="s">
        <v>324</v>
      </c>
      <c r="D168" s="34"/>
    </row>
    <row r="169" spans="1:4" s="8" customFormat="1" ht="12.75" hidden="1" customHeight="1">
      <c r="A169" s="35"/>
      <c r="B169" s="10" t="s">
        <v>137</v>
      </c>
      <c r="C169" s="27" t="s">
        <v>325</v>
      </c>
      <c r="D169" s="34"/>
    </row>
    <row r="170" spans="1:4" s="8" customFormat="1" ht="12.75" hidden="1" customHeight="1">
      <c r="A170" s="35"/>
      <c r="B170" s="10" t="s">
        <v>137</v>
      </c>
      <c r="C170" s="27" t="s">
        <v>326</v>
      </c>
      <c r="D170" s="34"/>
    </row>
    <row r="171" spans="1:4" s="8" customFormat="1" ht="12.75" hidden="1" customHeight="1">
      <c r="A171" s="35"/>
      <c r="B171" s="10" t="s">
        <v>137</v>
      </c>
      <c r="C171" s="27" t="s">
        <v>336</v>
      </c>
      <c r="D171" s="34"/>
    </row>
    <row r="172" spans="1:4" s="8" customFormat="1" ht="12.75" hidden="1" customHeight="1">
      <c r="A172" s="35"/>
      <c r="B172" s="10" t="s">
        <v>138</v>
      </c>
      <c r="C172" s="27" t="s">
        <v>139</v>
      </c>
      <c r="D172" s="34"/>
    </row>
    <row r="173" spans="1:4" s="8" customFormat="1" ht="12.75" hidden="1" customHeight="1">
      <c r="A173" s="35"/>
      <c r="B173" s="10" t="s">
        <v>311</v>
      </c>
      <c r="C173" s="27" t="s">
        <v>140</v>
      </c>
      <c r="D173" s="40"/>
    </row>
    <row r="174" spans="1:4" s="8" customFormat="1" ht="12.75" hidden="1" customHeight="1">
      <c r="A174" s="35"/>
      <c r="B174" s="10" t="s">
        <v>138</v>
      </c>
      <c r="C174" s="27" t="s">
        <v>141</v>
      </c>
      <c r="D174" s="34"/>
    </row>
    <row r="175" spans="1:4" s="8" customFormat="1" ht="12.75" hidden="1" customHeight="1">
      <c r="A175" s="35"/>
      <c r="B175" s="10" t="s">
        <v>311</v>
      </c>
      <c r="C175" s="27" t="s">
        <v>142</v>
      </c>
      <c r="D175" s="34"/>
    </row>
    <row r="176" spans="1:4" s="8" customFormat="1" ht="12.75" hidden="1" customHeight="1">
      <c r="A176" s="35"/>
      <c r="B176" s="10" t="s">
        <v>138</v>
      </c>
      <c r="C176" s="27" t="s">
        <v>143</v>
      </c>
      <c r="D176" s="34"/>
    </row>
    <row r="177" spans="1:4" s="8" customFormat="1" ht="12.75" hidden="1" customHeight="1">
      <c r="A177" s="35"/>
      <c r="B177" s="10" t="s">
        <v>138</v>
      </c>
      <c r="C177" s="27" t="s">
        <v>144</v>
      </c>
      <c r="D177" s="34"/>
    </row>
    <row r="178" spans="1:4" s="8" customFormat="1" ht="12.75" hidden="1" customHeight="1">
      <c r="A178" s="35"/>
      <c r="B178" s="10" t="s">
        <v>311</v>
      </c>
      <c r="C178" s="27" t="s">
        <v>318</v>
      </c>
      <c r="D178" s="34"/>
    </row>
    <row r="179" spans="1:4" s="8" customFormat="1" ht="12.75" hidden="1" customHeight="1">
      <c r="A179" s="35"/>
      <c r="B179" s="10" t="s">
        <v>311</v>
      </c>
      <c r="C179" s="27" t="s">
        <v>319</v>
      </c>
      <c r="D179" s="34"/>
    </row>
    <row r="180" spans="1:4" s="8" customFormat="1" ht="12.75" hidden="1" customHeight="1">
      <c r="A180" s="35"/>
      <c r="B180" s="38" t="s">
        <v>138</v>
      </c>
      <c r="C180" s="27" t="s">
        <v>332</v>
      </c>
      <c r="D180" s="34"/>
    </row>
    <row r="181" spans="1:4" s="8" customFormat="1" ht="12.75" hidden="1" customHeight="1">
      <c r="A181" s="35"/>
      <c r="B181" s="38" t="s">
        <v>138</v>
      </c>
      <c r="C181" s="27" t="s">
        <v>333</v>
      </c>
      <c r="D181" s="34"/>
    </row>
    <row r="182" spans="1:4" s="8" customFormat="1" ht="12.75" hidden="1" customHeight="1">
      <c r="A182" s="35"/>
      <c r="B182" s="38" t="s">
        <v>145</v>
      </c>
      <c r="C182" s="27" t="s">
        <v>146</v>
      </c>
      <c r="D182" s="34"/>
    </row>
    <row r="183" spans="1:4" s="8" customFormat="1" ht="12.75" hidden="1" customHeight="1">
      <c r="A183" s="35"/>
      <c r="B183" s="10" t="s">
        <v>145</v>
      </c>
      <c r="C183" s="27" t="s">
        <v>147</v>
      </c>
      <c r="D183" s="34"/>
    </row>
    <row r="184" spans="1:4" s="8" customFormat="1" ht="12.75" hidden="1" customHeight="1">
      <c r="A184" s="35"/>
      <c r="B184" s="10" t="s">
        <v>145</v>
      </c>
      <c r="C184" s="27" t="s">
        <v>148</v>
      </c>
      <c r="D184" s="34"/>
    </row>
    <row r="185" spans="1:4" s="8" customFormat="1" ht="12.75" hidden="1" customHeight="1">
      <c r="A185" s="35"/>
      <c r="B185" s="10" t="s">
        <v>145</v>
      </c>
      <c r="C185" s="27" t="s">
        <v>149</v>
      </c>
      <c r="D185" s="34"/>
    </row>
    <row r="186" spans="1:4" s="8" customFormat="1" ht="12.75" hidden="1" customHeight="1">
      <c r="A186" s="35"/>
      <c r="B186" s="10" t="s">
        <v>145</v>
      </c>
      <c r="C186" s="27" t="s">
        <v>150</v>
      </c>
      <c r="D186" s="34"/>
    </row>
    <row r="187" spans="1:4" s="8" customFormat="1" ht="12.75" hidden="1" customHeight="1">
      <c r="A187" s="35"/>
      <c r="B187" s="10" t="s">
        <v>145</v>
      </c>
      <c r="C187" s="27" t="s">
        <v>327</v>
      </c>
      <c r="D187" s="34"/>
    </row>
    <row r="188" spans="1:4" s="8" customFormat="1" ht="12.75" hidden="1" customHeight="1">
      <c r="A188" s="35"/>
      <c r="B188" s="30" t="s">
        <v>145</v>
      </c>
      <c r="C188" s="27" t="s">
        <v>328</v>
      </c>
      <c r="D188" s="34"/>
    </row>
    <row r="189" spans="1:4" s="8" customFormat="1" ht="12.75" hidden="1" customHeight="1">
      <c r="A189" s="35"/>
      <c r="B189" s="10" t="s">
        <v>151</v>
      </c>
      <c r="C189" s="27" t="s">
        <v>152</v>
      </c>
      <c r="D189" s="34"/>
    </row>
    <row r="190" spans="1:4" s="8" customFormat="1" ht="12.75" hidden="1" customHeight="1">
      <c r="A190" s="35"/>
      <c r="B190" s="10" t="s">
        <v>151</v>
      </c>
      <c r="C190" s="27" t="s">
        <v>153</v>
      </c>
      <c r="D190" s="34"/>
    </row>
    <row r="191" spans="1:4" s="8" customFormat="1" ht="12.75" hidden="1" customHeight="1">
      <c r="A191" s="35"/>
      <c r="B191" s="10" t="s">
        <v>151</v>
      </c>
      <c r="C191" s="27" t="s">
        <v>154</v>
      </c>
      <c r="D191" s="34"/>
    </row>
    <row r="192" spans="1:4" s="8" customFormat="1" ht="12.75" hidden="1" customHeight="1">
      <c r="A192" s="35"/>
      <c r="B192" s="10" t="s">
        <v>151</v>
      </c>
      <c r="C192" s="27" t="s">
        <v>155</v>
      </c>
      <c r="D192" s="34"/>
    </row>
    <row r="193" spans="1:4" s="8" customFormat="1" ht="12.75" hidden="1" customHeight="1">
      <c r="A193" s="35"/>
      <c r="B193" s="10" t="s">
        <v>151</v>
      </c>
      <c r="C193" s="27" t="s">
        <v>156</v>
      </c>
      <c r="D193" s="34"/>
    </row>
    <row r="194" spans="1:4" s="8" customFormat="1" ht="12.75" hidden="1" customHeight="1">
      <c r="A194" s="35"/>
      <c r="B194" s="10" t="s">
        <v>151</v>
      </c>
      <c r="C194" s="27" t="s">
        <v>157</v>
      </c>
      <c r="D194" s="34"/>
    </row>
    <row r="195" spans="1:4" s="8" customFormat="1" ht="12.75" hidden="1" customHeight="1">
      <c r="A195" s="35"/>
      <c r="B195" s="10" t="s">
        <v>151</v>
      </c>
      <c r="C195" s="27" t="s">
        <v>158</v>
      </c>
      <c r="D195" s="34"/>
    </row>
    <row r="196" spans="1:4" s="8" customFormat="1" ht="12.75" hidden="1" customHeight="1">
      <c r="A196" s="35"/>
      <c r="B196" s="10" t="s">
        <v>151</v>
      </c>
      <c r="C196" s="27" t="s">
        <v>159</v>
      </c>
      <c r="D196" s="34"/>
    </row>
    <row r="197" spans="1:4" s="8" customFormat="1" ht="12.75" hidden="1" customHeight="1">
      <c r="A197" s="35"/>
      <c r="B197" s="10" t="s">
        <v>151</v>
      </c>
      <c r="C197" s="27" t="s">
        <v>160</v>
      </c>
      <c r="D197" s="34"/>
    </row>
    <row r="198" spans="1:4" s="8" customFormat="1" ht="12.75" hidden="1" customHeight="1">
      <c r="A198" s="35"/>
      <c r="B198" s="10" t="s">
        <v>151</v>
      </c>
      <c r="C198" s="27" t="s">
        <v>161</v>
      </c>
      <c r="D198" s="34"/>
    </row>
    <row r="199" spans="1:4" s="8" customFormat="1" ht="12.75" hidden="1" customHeight="1">
      <c r="A199" s="35"/>
      <c r="B199" s="10" t="s">
        <v>151</v>
      </c>
      <c r="C199" s="27" t="s">
        <v>162</v>
      </c>
      <c r="D199" s="34"/>
    </row>
    <row r="200" spans="1:4" s="8" customFormat="1" ht="12.75" hidden="1" customHeight="1">
      <c r="A200" s="35"/>
      <c r="B200" s="10" t="s">
        <v>151</v>
      </c>
      <c r="C200" s="27" t="s">
        <v>163</v>
      </c>
      <c r="D200" s="34"/>
    </row>
    <row r="201" spans="1:4" s="8" customFormat="1" ht="12.75" hidden="1" customHeight="1">
      <c r="A201" s="35"/>
      <c r="B201" s="10" t="s">
        <v>151</v>
      </c>
      <c r="C201" s="27" t="s">
        <v>164</v>
      </c>
      <c r="D201" s="34"/>
    </row>
    <row r="202" spans="1:4" s="8" customFormat="1" ht="12.75" hidden="1" customHeight="1">
      <c r="A202" s="35"/>
      <c r="B202" s="10" t="s">
        <v>151</v>
      </c>
      <c r="C202" s="27" t="s">
        <v>165</v>
      </c>
      <c r="D202" s="34"/>
    </row>
    <row r="203" spans="1:4" s="8" customFormat="1" ht="12.75" hidden="1" customHeight="1">
      <c r="A203" s="35"/>
      <c r="B203" s="10" t="s">
        <v>151</v>
      </c>
      <c r="C203" s="27" t="s">
        <v>166</v>
      </c>
      <c r="D203" s="34"/>
    </row>
    <row r="204" spans="1:4" s="8" customFormat="1" ht="12.75" hidden="1" customHeight="1">
      <c r="A204" s="35"/>
      <c r="B204" s="10" t="s">
        <v>151</v>
      </c>
      <c r="C204" s="27" t="s">
        <v>167</v>
      </c>
      <c r="D204" s="34"/>
    </row>
    <row r="205" spans="1:4" s="8" customFormat="1" ht="12.75" hidden="1" customHeight="1">
      <c r="A205" s="35"/>
      <c r="B205" s="10" t="s">
        <v>151</v>
      </c>
      <c r="C205" s="27" t="s">
        <v>168</v>
      </c>
      <c r="D205" s="34"/>
    </row>
    <row r="206" spans="1:4" s="8" customFormat="1" ht="12.75" hidden="1" customHeight="1">
      <c r="A206" s="35"/>
      <c r="B206" s="10" t="s">
        <v>151</v>
      </c>
      <c r="C206" s="27" t="s">
        <v>320</v>
      </c>
      <c r="D206" s="34"/>
    </row>
    <row r="207" spans="1:4" s="8" customFormat="1" ht="12.75" hidden="1" customHeight="1">
      <c r="A207" s="35"/>
      <c r="B207" s="10" t="s">
        <v>151</v>
      </c>
      <c r="C207" s="27" t="s">
        <v>329</v>
      </c>
      <c r="D207" s="34"/>
    </row>
    <row r="208" spans="1:4" s="8" customFormat="1" ht="12.75" hidden="1" customHeight="1">
      <c r="A208" s="35"/>
      <c r="B208" s="10" t="s">
        <v>151</v>
      </c>
      <c r="C208" s="27" t="s">
        <v>330</v>
      </c>
      <c r="D208" s="34"/>
    </row>
    <row r="209" spans="1:4" s="8" customFormat="1" ht="12.75" hidden="1" customHeight="1">
      <c r="A209" s="35"/>
      <c r="B209" s="10" t="s">
        <v>169</v>
      </c>
      <c r="C209" s="27" t="s">
        <v>170</v>
      </c>
      <c r="D209" s="34"/>
    </row>
    <row r="210" spans="1:4" s="8" customFormat="1" ht="12.75" hidden="1" customHeight="1">
      <c r="A210" s="35"/>
      <c r="B210" s="10" t="s">
        <v>169</v>
      </c>
      <c r="C210" s="27" t="s">
        <v>171</v>
      </c>
      <c r="D210" s="34"/>
    </row>
    <row r="211" spans="1:4" s="8" customFormat="1" ht="12.75" hidden="1" customHeight="1">
      <c r="A211" s="35"/>
      <c r="B211" s="10" t="s">
        <v>169</v>
      </c>
      <c r="C211" s="27" t="s">
        <v>172</v>
      </c>
      <c r="D211" s="34"/>
    </row>
    <row r="212" spans="1:4" s="8" customFormat="1" ht="12.75" hidden="1" customHeight="1">
      <c r="A212" s="35"/>
      <c r="B212" s="10" t="s">
        <v>169</v>
      </c>
      <c r="C212" s="27" t="s">
        <v>299</v>
      </c>
      <c r="D212" s="34"/>
    </row>
    <row r="213" spans="1:4" s="8" customFormat="1" ht="12.75" hidden="1" customHeight="1">
      <c r="A213" s="35"/>
      <c r="B213" s="10" t="s">
        <v>169</v>
      </c>
      <c r="C213" s="27" t="s">
        <v>307</v>
      </c>
      <c r="D213" s="34"/>
    </row>
    <row r="214" spans="1:4" s="8" customFormat="1" ht="12.75" hidden="1" customHeight="1">
      <c r="A214" s="35"/>
      <c r="B214" s="10" t="s">
        <v>173</v>
      </c>
      <c r="C214" s="27" t="s">
        <v>174</v>
      </c>
      <c r="D214" s="34"/>
    </row>
    <row r="215" spans="1:4" s="8" customFormat="1" ht="12.75" hidden="1" customHeight="1">
      <c r="A215" s="35"/>
      <c r="B215" s="10" t="s">
        <v>173</v>
      </c>
      <c r="C215" s="27" t="s">
        <v>175</v>
      </c>
      <c r="D215" s="34"/>
    </row>
    <row r="216" spans="1:4" s="8" customFormat="1" ht="12.75" hidden="1" customHeight="1">
      <c r="A216" s="35"/>
      <c r="B216" s="10" t="s">
        <v>173</v>
      </c>
      <c r="C216" s="27" t="s">
        <v>176</v>
      </c>
      <c r="D216" s="34"/>
    </row>
    <row r="217" spans="1:4" s="8" customFormat="1" ht="12.75" hidden="1" customHeight="1">
      <c r="A217" s="35"/>
      <c r="B217" s="10" t="s">
        <v>173</v>
      </c>
      <c r="C217" s="27" t="s">
        <v>308</v>
      </c>
      <c r="D217" s="34"/>
    </row>
    <row r="218" spans="1:4" s="8" customFormat="1" ht="12.75" hidden="1" customHeight="1">
      <c r="A218" s="35"/>
      <c r="B218" s="10" t="s">
        <v>173</v>
      </c>
      <c r="C218" s="27" t="s">
        <v>309</v>
      </c>
      <c r="D218" s="34"/>
    </row>
    <row r="219" spans="1:4" s="8" customFormat="1" ht="12.75" hidden="1" customHeight="1">
      <c r="A219" s="35"/>
      <c r="B219" s="10" t="s">
        <v>177</v>
      </c>
      <c r="C219" s="27" t="s">
        <v>178</v>
      </c>
      <c r="D219" s="34"/>
    </row>
    <row r="220" spans="1:4" s="8" customFormat="1" ht="12.75" hidden="1" customHeight="1">
      <c r="A220" s="35"/>
      <c r="B220" s="10" t="s">
        <v>177</v>
      </c>
      <c r="C220" s="27" t="s">
        <v>179</v>
      </c>
      <c r="D220" s="34"/>
    </row>
    <row r="221" spans="1:4" s="8" customFormat="1" ht="12.75" hidden="1" customHeight="1">
      <c r="A221" s="35"/>
      <c r="B221" s="10" t="s">
        <v>177</v>
      </c>
      <c r="C221" s="27" t="s">
        <v>180</v>
      </c>
      <c r="D221" s="33"/>
    </row>
    <row r="222" spans="1:4" s="8" customFormat="1" ht="12.75" hidden="1" customHeight="1">
      <c r="A222" s="35"/>
      <c r="B222" s="10" t="s">
        <v>177</v>
      </c>
      <c r="C222" s="27" t="s">
        <v>181</v>
      </c>
      <c r="D222" s="33"/>
    </row>
    <row r="223" spans="1:4" s="8" customFormat="1" ht="12.75" hidden="1" customHeight="1">
      <c r="A223" s="35"/>
      <c r="B223" s="10" t="s">
        <v>177</v>
      </c>
      <c r="C223" s="27" t="s">
        <v>182</v>
      </c>
      <c r="D223" s="33"/>
    </row>
    <row r="224" spans="1:4" s="8" customFormat="1" ht="12.75" hidden="1" customHeight="1">
      <c r="A224" s="35"/>
      <c r="B224" s="10" t="s">
        <v>177</v>
      </c>
      <c r="C224" s="27" t="s">
        <v>183</v>
      </c>
      <c r="D224" s="33"/>
    </row>
    <row r="225" spans="1:4" s="8" customFormat="1" ht="12.75" hidden="1" customHeight="1">
      <c r="A225" s="35"/>
      <c r="B225" s="10" t="s">
        <v>184</v>
      </c>
      <c r="C225" s="27" t="s">
        <v>185</v>
      </c>
      <c r="D225" s="33"/>
    </row>
    <row r="226" spans="1:4" s="8" customFormat="1" ht="12.75" hidden="1" customHeight="1">
      <c r="A226" s="35"/>
      <c r="B226" s="10" t="s">
        <v>184</v>
      </c>
      <c r="C226" s="27" t="s">
        <v>186</v>
      </c>
      <c r="D226" s="33"/>
    </row>
    <row r="227" spans="1:4" s="8" customFormat="1" ht="12.75" hidden="1" customHeight="1">
      <c r="A227" s="35"/>
      <c r="B227" s="10" t="s">
        <v>184</v>
      </c>
      <c r="C227" s="27" t="s">
        <v>187</v>
      </c>
      <c r="D227" s="33"/>
    </row>
    <row r="228" spans="1:4" s="8" customFormat="1" ht="12.75" hidden="1" customHeight="1">
      <c r="A228" s="35"/>
      <c r="B228" s="10" t="s">
        <v>184</v>
      </c>
      <c r="C228" s="27" t="s">
        <v>188</v>
      </c>
      <c r="D228" s="33"/>
    </row>
    <row r="229" spans="1:4" s="8" customFormat="1" ht="12.75" hidden="1" customHeight="1">
      <c r="A229" s="35"/>
      <c r="B229" s="10" t="s">
        <v>184</v>
      </c>
      <c r="C229" s="27" t="s">
        <v>189</v>
      </c>
      <c r="D229" s="33"/>
    </row>
    <row r="230" spans="1:4" s="8" customFormat="1" ht="12.75" hidden="1" customHeight="1">
      <c r="A230" s="35"/>
      <c r="B230" s="10" t="s">
        <v>184</v>
      </c>
      <c r="C230" s="27" t="s">
        <v>190</v>
      </c>
      <c r="D230" s="33"/>
    </row>
    <row r="231" spans="1:4" s="8" customFormat="1" ht="12.75" hidden="1" customHeight="1">
      <c r="A231" s="35"/>
      <c r="B231" s="10" t="s">
        <v>184</v>
      </c>
      <c r="C231" s="27" t="s">
        <v>191</v>
      </c>
      <c r="D231" s="33"/>
    </row>
    <row r="232" spans="1:4" s="8" customFormat="1" ht="12.75" hidden="1" customHeight="1">
      <c r="A232" s="35"/>
      <c r="B232" s="10" t="s">
        <v>184</v>
      </c>
      <c r="C232" s="27" t="s">
        <v>331</v>
      </c>
      <c r="D232" s="33"/>
    </row>
    <row r="233" spans="1:4" s="8" customFormat="1" ht="12.75" hidden="1" customHeight="1">
      <c r="A233" s="35"/>
      <c r="B233" s="10" t="s">
        <v>192</v>
      </c>
      <c r="C233" s="27" t="s">
        <v>193</v>
      </c>
      <c r="D233" s="33"/>
    </row>
    <row r="234" spans="1:4" s="8" customFormat="1" ht="12.75" hidden="1" customHeight="1">
      <c r="A234" s="35"/>
      <c r="B234" s="10" t="s">
        <v>192</v>
      </c>
      <c r="C234" s="27" t="s">
        <v>194</v>
      </c>
      <c r="D234" s="33"/>
    </row>
    <row r="235" spans="1:4" s="8" customFormat="1" ht="12.75" hidden="1" customHeight="1">
      <c r="A235" s="35"/>
      <c r="B235" s="10" t="s">
        <v>192</v>
      </c>
      <c r="C235" s="27" t="s">
        <v>195</v>
      </c>
      <c r="D235" s="33"/>
    </row>
    <row r="236" spans="1:4" s="8" customFormat="1" ht="12.75" hidden="1" customHeight="1">
      <c r="A236" s="35"/>
      <c r="B236" s="10" t="s">
        <v>192</v>
      </c>
      <c r="C236" s="27" t="s">
        <v>196</v>
      </c>
      <c r="D236" s="33"/>
    </row>
    <row r="237" spans="1:4" s="8" customFormat="1" ht="12.75" hidden="1" customHeight="1">
      <c r="A237" s="35"/>
      <c r="B237" s="10" t="s">
        <v>192</v>
      </c>
      <c r="C237" s="27" t="s">
        <v>197</v>
      </c>
      <c r="D237" s="33"/>
    </row>
    <row r="238" spans="1:4" s="8" customFormat="1" ht="12.75" hidden="1" customHeight="1">
      <c r="A238" s="35"/>
      <c r="B238" s="10" t="s">
        <v>192</v>
      </c>
      <c r="C238" s="28" t="s">
        <v>198</v>
      </c>
      <c r="D238" s="33"/>
    </row>
    <row r="239" spans="1:4" s="8" customFormat="1" ht="12.75" hidden="1" customHeight="1">
      <c r="A239" s="35"/>
      <c r="B239" s="10" t="s">
        <v>192</v>
      </c>
      <c r="C239" s="28" t="s">
        <v>199</v>
      </c>
      <c r="D239" s="33"/>
    </row>
    <row r="240" spans="1:4" s="8" customFormat="1" ht="12.75" hidden="1" customHeight="1">
      <c r="A240" s="35"/>
      <c r="B240" s="10" t="s">
        <v>192</v>
      </c>
      <c r="C240" s="28" t="s">
        <v>200</v>
      </c>
      <c r="D240" s="33"/>
    </row>
    <row r="241" spans="1:4" s="8" customFormat="1" ht="12.75" hidden="1" customHeight="1">
      <c r="A241" s="35"/>
      <c r="B241" s="10" t="s">
        <v>192</v>
      </c>
      <c r="C241" s="28" t="s">
        <v>201</v>
      </c>
      <c r="D241" s="33"/>
    </row>
    <row r="242" spans="1:4" s="8" customFormat="1" ht="12.75" hidden="1" customHeight="1">
      <c r="A242" s="35"/>
      <c r="B242" s="10" t="s">
        <v>192</v>
      </c>
      <c r="C242" s="28" t="s">
        <v>202</v>
      </c>
      <c r="D242" s="33"/>
    </row>
    <row r="243" spans="1:4" s="8" customFormat="1" ht="12.75" hidden="1" customHeight="1">
      <c r="A243" s="35"/>
      <c r="B243" s="10" t="s">
        <v>192</v>
      </c>
      <c r="C243" s="28" t="s">
        <v>203</v>
      </c>
      <c r="D243" s="33"/>
    </row>
    <row r="244" spans="1:4" s="8" customFormat="1" ht="12.75" hidden="1" customHeight="1">
      <c r="A244" s="35"/>
      <c r="B244" s="10" t="s">
        <v>192</v>
      </c>
      <c r="C244" s="28" t="s">
        <v>204</v>
      </c>
      <c r="D244" s="33"/>
    </row>
    <row r="245" spans="1:4" s="8" customFormat="1" ht="12.75" hidden="1" customHeight="1">
      <c r="A245" s="35"/>
      <c r="B245" s="10" t="s">
        <v>192</v>
      </c>
      <c r="C245" s="28" t="s">
        <v>205</v>
      </c>
      <c r="D245" s="33"/>
    </row>
    <row r="246" spans="1:4" s="8" customFormat="1" ht="12.75" hidden="1" customHeight="1">
      <c r="A246" s="35"/>
      <c r="B246" s="10" t="s">
        <v>192</v>
      </c>
      <c r="C246" s="28" t="s">
        <v>206</v>
      </c>
      <c r="D246" s="33"/>
    </row>
    <row r="247" spans="1:4" s="8" customFormat="1" hidden="1">
      <c r="A247" s="35"/>
      <c r="B247" s="10" t="s">
        <v>192</v>
      </c>
      <c r="C247" s="28" t="s">
        <v>207</v>
      </c>
      <c r="D247" s="33"/>
    </row>
    <row r="248" spans="1:4" s="8" customFormat="1" hidden="1">
      <c r="A248" s="35"/>
      <c r="B248" s="10" t="s">
        <v>192</v>
      </c>
      <c r="C248" s="28" t="s">
        <v>208</v>
      </c>
      <c r="D248" s="33"/>
    </row>
    <row r="249" spans="1:4" s="8" customFormat="1" hidden="1">
      <c r="A249" s="35"/>
      <c r="B249" s="10" t="s">
        <v>192</v>
      </c>
      <c r="C249" s="28" t="s">
        <v>209</v>
      </c>
      <c r="D249" s="33"/>
    </row>
    <row r="250" spans="1:4" s="8" customFormat="1" hidden="1">
      <c r="A250" s="35"/>
      <c r="B250" s="10" t="s">
        <v>210</v>
      </c>
      <c r="C250" s="27" t="s">
        <v>211</v>
      </c>
      <c r="D250" s="33"/>
    </row>
    <row r="251" spans="1:4" hidden="1">
      <c r="A251" s="35"/>
      <c r="B251" s="10" t="s">
        <v>210</v>
      </c>
      <c r="C251" s="27" t="s">
        <v>212</v>
      </c>
      <c r="D251" s="34"/>
    </row>
    <row r="252" spans="1:4" hidden="1">
      <c r="A252" s="35"/>
      <c r="B252" s="10" t="s">
        <v>210</v>
      </c>
      <c r="C252" s="27" t="s">
        <v>213</v>
      </c>
      <c r="D252" s="34"/>
    </row>
    <row r="253" spans="1:4" hidden="1">
      <c r="A253" s="35"/>
      <c r="B253" s="10" t="s">
        <v>214</v>
      </c>
      <c r="C253" s="27" t="s">
        <v>215</v>
      </c>
      <c r="D253" s="34"/>
    </row>
    <row r="254" spans="1:4" hidden="1">
      <c r="A254" s="35"/>
      <c r="B254" s="10" t="s">
        <v>214</v>
      </c>
      <c r="C254" s="27" t="s">
        <v>216</v>
      </c>
      <c r="D254" s="34"/>
    </row>
    <row r="255" spans="1:4" hidden="1">
      <c r="A255" s="35"/>
      <c r="B255" s="10" t="s">
        <v>217</v>
      </c>
      <c r="C255" s="27" t="s">
        <v>218</v>
      </c>
      <c r="D255" s="34"/>
    </row>
    <row r="256" spans="1:4" hidden="1">
      <c r="A256" s="35"/>
      <c r="B256" s="10" t="s">
        <v>217</v>
      </c>
      <c r="C256" s="27" t="s">
        <v>219</v>
      </c>
      <c r="D256" s="34"/>
    </row>
    <row r="257" spans="1:4" hidden="1">
      <c r="A257" s="35"/>
      <c r="B257" s="10" t="s">
        <v>217</v>
      </c>
      <c r="C257" s="27" t="s">
        <v>220</v>
      </c>
      <c r="D257" s="34"/>
    </row>
    <row r="258" spans="1:4" hidden="1">
      <c r="A258" s="35"/>
      <c r="B258" s="10" t="s">
        <v>217</v>
      </c>
      <c r="C258" s="27" t="s">
        <v>221</v>
      </c>
      <c r="D258" s="34"/>
    </row>
    <row r="259" spans="1:4" hidden="1">
      <c r="A259" s="35"/>
      <c r="B259" s="10" t="s">
        <v>217</v>
      </c>
      <c r="C259" s="27" t="s">
        <v>222</v>
      </c>
      <c r="D259" s="34"/>
    </row>
    <row r="260" spans="1:4" hidden="1">
      <c r="A260" s="35"/>
      <c r="B260" s="10" t="s">
        <v>217</v>
      </c>
      <c r="C260" s="27" t="s">
        <v>223</v>
      </c>
      <c r="D260" s="34"/>
    </row>
    <row r="261" spans="1:4" hidden="1">
      <c r="A261" s="35"/>
      <c r="B261" s="10" t="s">
        <v>217</v>
      </c>
      <c r="C261" s="27" t="s">
        <v>224</v>
      </c>
      <c r="D261" s="34"/>
    </row>
    <row r="262" spans="1:4" hidden="1">
      <c r="A262" s="35"/>
      <c r="B262" s="10" t="s">
        <v>217</v>
      </c>
      <c r="C262" s="27" t="s">
        <v>225</v>
      </c>
      <c r="D262" s="33"/>
    </row>
    <row r="263" spans="1:4" hidden="1">
      <c r="A263" s="35"/>
      <c r="B263" s="10" t="s">
        <v>217</v>
      </c>
      <c r="C263" s="27" t="s">
        <v>226</v>
      </c>
      <c r="D263" s="33"/>
    </row>
    <row r="264" spans="1:4" hidden="1">
      <c r="A264" s="35"/>
      <c r="B264" s="10" t="s">
        <v>217</v>
      </c>
      <c r="C264" s="27" t="s">
        <v>227</v>
      </c>
      <c r="D264" s="33"/>
    </row>
    <row r="265" spans="1:4" hidden="1">
      <c r="A265" s="35"/>
      <c r="B265" s="10" t="s">
        <v>217</v>
      </c>
      <c r="C265" s="27" t="s">
        <v>228</v>
      </c>
      <c r="D265" s="33"/>
    </row>
    <row r="266" spans="1:4" hidden="1">
      <c r="A266" s="35"/>
      <c r="B266" s="10" t="s">
        <v>217</v>
      </c>
      <c r="C266" s="27" t="s">
        <v>229</v>
      </c>
      <c r="D266" s="33"/>
    </row>
    <row r="267" spans="1:4" hidden="1">
      <c r="A267" s="35"/>
      <c r="B267" s="10" t="s">
        <v>217</v>
      </c>
      <c r="C267" s="27" t="s">
        <v>230</v>
      </c>
      <c r="D267" s="33"/>
    </row>
    <row r="268" spans="1:4" hidden="1">
      <c r="A268" s="35"/>
      <c r="B268" s="10" t="s">
        <v>217</v>
      </c>
      <c r="C268" s="27" t="s">
        <v>231</v>
      </c>
      <c r="D268" s="33"/>
    </row>
    <row r="269" spans="1:4" hidden="1">
      <c r="A269" s="35"/>
      <c r="B269" s="10" t="s">
        <v>217</v>
      </c>
      <c r="C269" s="27" t="s">
        <v>232</v>
      </c>
      <c r="D269" s="33"/>
    </row>
    <row r="270" spans="1:4" hidden="1">
      <c r="A270" s="35"/>
      <c r="B270" s="10" t="s">
        <v>217</v>
      </c>
      <c r="C270" s="27" t="s">
        <v>233</v>
      </c>
      <c r="D270" s="33"/>
    </row>
    <row r="271" spans="1:4" hidden="1">
      <c r="A271" s="35"/>
      <c r="B271" s="10" t="s">
        <v>217</v>
      </c>
      <c r="C271" s="27" t="s">
        <v>234</v>
      </c>
      <c r="D271" s="33"/>
    </row>
    <row r="272" spans="1:4" hidden="1">
      <c r="A272" s="35"/>
      <c r="B272" s="10" t="s">
        <v>217</v>
      </c>
      <c r="C272" s="27" t="s">
        <v>235</v>
      </c>
      <c r="D272" s="33"/>
    </row>
    <row r="273" spans="1:4" hidden="1">
      <c r="A273" s="35"/>
      <c r="B273" s="10" t="s">
        <v>217</v>
      </c>
      <c r="C273" s="27" t="s">
        <v>236</v>
      </c>
      <c r="D273" s="33"/>
    </row>
    <row r="274" spans="1:4" hidden="1">
      <c r="A274" s="35"/>
      <c r="B274" s="10" t="s">
        <v>217</v>
      </c>
      <c r="C274" s="27" t="s">
        <v>237</v>
      </c>
      <c r="D274" s="33"/>
    </row>
    <row r="275" spans="1:4" hidden="1">
      <c r="A275" s="35"/>
      <c r="B275" s="10" t="s">
        <v>217</v>
      </c>
      <c r="C275" s="27" t="s">
        <v>238</v>
      </c>
      <c r="D275" s="33"/>
    </row>
    <row r="276" spans="1:4" hidden="1">
      <c r="A276" s="35"/>
      <c r="B276" s="10" t="s">
        <v>217</v>
      </c>
      <c r="C276" s="27" t="s">
        <v>239</v>
      </c>
      <c r="D276" s="33"/>
    </row>
    <row r="277" spans="1:4" hidden="1">
      <c r="A277" s="35"/>
      <c r="B277" s="10" t="s">
        <v>217</v>
      </c>
      <c r="C277" s="27" t="s">
        <v>240</v>
      </c>
      <c r="D277" s="33"/>
    </row>
    <row r="278" spans="1:4" hidden="1">
      <c r="A278" s="35"/>
      <c r="B278" s="10" t="s">
        <v>217</v>
      </c>
      <c r="C278" s="27" t="s">
        <v>241</v>
      </c>
      <c r="D278" s="33"/>
    </row>
    <row r="279" spans="1:4" hidden="1">
      <c r="A279" s="35"/>
      <c r="B279" s="10" t="s">
        <v>217</v>
      </c>
      <c r="C279" s="27" t="s">
        <v>242</v>
      </c>
      <c r="D279" s="33"/>
    </row>
    <row r="280" spans="1:4" hidden="1">
      <c r="A280" s="35"/>
      <c r="B280" s="10" t="s">
        <v>217</v>
      </c>
      <c r="C280" s="27" t="s">
        <v>243</v>
      </c>
      <c r="D280" s="33"/>
    </row>
    <row r="281" spans="1:4" hidden="1">
      <c r="A281" s="35"/>
      <c r="B281" s="10" t="s">
        <v>217</v>
      </c>
      <c r="C281" s="27" t="s">
        <v>244</v>
      </c>
      <c r="D281" s="33"/>
    </row>
    <row r="282" spans="1:4" hidden="1">
      <c r="A282" s="35"/>
      <c r="B282" s="10" t="s">
        <v>217</v>
      </c>
      <c r="C282" s="27" t="s">
        <v>245</v>
      </c>
      <c r="D282" s="33"/>
    </row>
    <row r="283" spans="1:4" hidden="1">
      <c r="A283" s="35"/>
      <c r="B283" s="10" t="s">
        <v>217</v>
      </c>
      <c r="C283" s="27" t="s">
        <v>246</v>
      </c>
      <c r="D283" s="33"/>
    </row>
    <row r="284" spans="1:4" hidden="1">
      <c r="A284" s="35"/>
      <c r="B284" s="10" t="s">
        <v>217</v>
      </c>
      <c r="C284" s="27" t="s">
        <v>247</v>
      </c>
      <c r="D284" s="33"/>
    </row>
    <row r="285" spans="1:4" hidden="1">
      <c r="A285" s="35"/>
      <c r="B285" s="10" t="s">
        <v>217</v>
      </c>
      <c r="C285" s="27" t="s">
        <v>248</v>
      </c>
      <c r="D285" s="33"/>
    </row>
    <row r="286" spans="1:4" hidden="1">
      <c r="A286" s="35"/>
      <c r="B286" s="10" t="s">
        <v>217</v>
      </c>
      <c r="C286" s="27" t="s">
        <v>249</v>
      </c>
      <c r="D286" s="33"/>
    </row>
    <row r="287" spans="1:4" hidden="1">
      <c r="A287" s="35"/>
      <c r="B287" s="10" t="s">
        <v>217</v>
      </c>
      <c r="C287" s="27" t="s">
        <v>250</v>
      </c>
      <c r="D287" s="33"/>
    </row>
    <row r="288" spans="1:4" hidden="1">
      <c r="A288" s="35"/>
      <c r="B288" s="10" t="s">
        <v>217</v>
      </c>
      <c r="C288" s="27" t="s">
        <v>251</v>
      </c>
      <c r="D288" s="33"/>
    </row>
    <row r="289" spans="1:4" hidden="1">
      <c r="A289" s="35"/>
      <c r="B289" s="10" t="s">
        <v>217</v>
      </c>
      <c r="C289" s="27" t="s">
        <v>252</v>
      </c>
      <c r="D289" s="33"/>
    </row>
    <row r="290" spans="1:4" hidden="1">
      <c r="A290" s="35"/>
      <c r="B290" s="10" t="s">
        <v>217</v>
      </c>
      <c r="C290" s="27" t="s">
        <v>253</v>
      </c>
      <c r="D290" s="33"/>
    </row>
    <row r="291" spans="1:4" hidden="1">
      <c r="A291" s="35"/>
      <c r="B291" s="10" t="s">
        <v>217</v>
      </c>
      <c r="C291" s="27" t="s">
        <v>254</v>
      </c>
      <c r="D291" s="33"/>
    </row>
    <row r="292" spans="1:4" hidden="1">
      <c r="A292" s="35"/>
      <c r="B292" s="10" t="s">
        <v>217</v>
      </c>
      <c r="C292" s="27" t="s">
        <v>255</v>
      </c>
      <c r="D292" s="33"/>
    </row>
    <row r="293" spans="1:4" hidden="1">
      <c r="A293" s="35"/>
      <c r="B293" s="10" t="s">
        <v>217</v>
      </c>
      <c r="C293" s="27" t="s">
        <v>256</v>
      </c>
      <c r="D293" s="33"/>
    </row>
    <row r="294" spans="1:4" hidden="1">
      <c r="A294" s="35"/>
      <c r="B294" s="10" t="s">
        <v>217</v>
      </c>
      <c r="C294" s="27" t="s">
        <v>257</v>
      </c>
      <c r="D294" s="33"/>
    </row>
    <row r="295" spans="1:4" hidden="1">
      <c r="A295" s="37"/>
      <c r="B295" s="10" t="s">
        <v>217</v>
      </c>
      <c r="C295" s="27" t="s">
        <v>258</v>
      </c>
      <c r="D295" s="33"/>
    </row>
    <row r="296" spans="1:4" hidden="1">
      <c r="A296" s="37"/>
      <c r="B296" s="10" t="s">
        <v>217</v>
      </c>
      <c r="C296" s="27" t="s">
        <v>259</v>
      </c>
      <c r="D296" s="33"/>
    </row>
    <row r="297" spans="1:4" hidden="1">
      <c r="A297" s="37"/>
      <c r="B297" s="10" t="s">
        <v>217</v>
      </c>
      <c r="C297" s="27" t="s">
        <v>260</v>
      </c>
      <c r="D297" s="33"/>
    </row>
    <row r="298" spans="1:4" hidden="1">
      <c r="B298" s="10" t="s">
        <v>217</v>
      </c>
      <c r="C298" s="27" t="s">
        <v>261</v>
      </c>
      <c r="D298" s="33"/>
    </row>
    <row r="299" spans="1:4" hidden="1">
      <c r="B299" s="10" t="s">
        <v>217</v>
      </c>
      <c r="C299" s="27" t="s">
        <v>262</v>
      </c>
      <c r="D299" s="33"/>
    </row>
    <row r="300" spans="1:4" hidden="1">
      <c r="B300" s="10" t="s">
        <v>217</v>
      </c>
      <c r="C300" s="27" t="s">
        <v>263</v>
      </c>
      <c r="D300" s="33"/>
    </row>
    <row r="301" spans="1:4" hidden="1">
      <c r="B301" s="29" t="s">
        <v>217</v>
      </c>
      <c r="C301" s="27" t="s">
        <v>264</v>
      </c>
      <c r="D301" s="33"/>
    </row>
    <row r="302" spans="1:4" hidden="1">
      <c r="B302" s="29" t="s">
        <v>217</v>
      </c>
      <c r="C302" s="27" t="s">
        <v>265</v>
      </c>
      <c r="D302" s="33"/>
    </row>
    <row r="303" spans="1:4" hidden="1">
      <c r="B303" s="29" t="s">
        <v>217</v>
      </c>
      <c r="C303" s="27" t="s">
        <v>288</v>
      </c>
      <c r="D303" s="33"/>
    </row>
    <row r="304" spans="1:4" hidden="1">
      <c r="B304" s="29" t="s">
        <v>104</v>
      </c>
      <c r="C304" s="27" t="s">
        <v>266</v>
      </c>
      <c r="D304" s="33"/>
    </row>
    <row r="305" spans="2:4" hidden="1">
      <c r="D305" s="33"/>
    </row>
    <row r="306" spans="2:4" hidden="1">
      <c r="D306" s="33"/>
    </row>
    <row r="307" spans="2:4">
      <c r="D307" s="33"/>
    </row>
    <row r="308" spans="2:4">
      <c r="D308" s="33"/>
    </row>
    <row r="309" spans="2:4">
      <c r="D309" s="33"/>
    </row>
    <row r="310" spans="2:4">
      <c r="D310" s="33"/>
    </row>
    <row r="311" spans="2:4">
      <c r="D311" s="33"/>
    </row>
    <row r="312" spans="2:4">
      <c r="D312" s="33"/>
    </row>
    <row r="313" spans="2:4">
      <c r="D313" s="33"/>
    </row>
    <row r="314" spans="2:4" s="32" customFormat="1">
      <c r="B314" s="2"/>
      <c r="C314" s="2"/>
      <c r="D314" s="33"/>
    </row>
    <row r="315" spans="2:4">
      <c r="D315" s="33"/>
    </row>
    <row r="316" spans="2:4">
      <c r="D316" s="33"/>
    </row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0" r:id="rId4" name="CommandButton6">
          <controlPr locked="0" defaultSize="0" autoLine="0" r:id="rId5">
            <anchor moveWithCells="1">
              <from>
                <xdr:col>2</xdr:col>
                <xdr:colOff>716280</xdr:colOff>
                <xdr:row>11</xdr:row>
                <xdr:rowOff>30480</xdr:rowOff>
              </from>
              <to>
                <xdr:col>3</xdr:col>
                <xdr:colOff>121920</xdr:colOff>
                <xdr:row>12</xdr:row>
                <xdr:rowOff>152400</xdr:rowOff>
              </to>
            </anchor>
          </controlPr>
        </control>
      </mc:Choice>
      <mc:Fallback>
        <control shapeId="1050" r:id="rId4" name="CommandButton6"/>
      </mc:Fallback>
    </mc:AlternateContent>
    <mc:AlternateContent xmlns:mc="http://schemas.openxmlformats.org/markup-compatibility/2006">
      <mc:Choice Requires="x14">
        <control shapeId="1035" r:id="rId6" name="ComboBox4">
          <controlPr locked="0" defaultSize="0" autoLine="0" linkedCell="D29" listFillRange="D30:D49" r:id="rId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464820</xdr:colOff>
                <xdr:row>5</xdr:row>
                <xdr:rowOff>53340</xdr:rowOff>
              </to>
            </anchor>
          </controlPr>
        </control>
      </mc:Choice>
      <mc:Fallback>
        <control shapeId="1035" r:id="rId6" name="ComboBox4"/>
      </mc:Fallback>
    </mc:AlternateContent>
    <mc:AlternateContent xmlns:mc="http://schemas.openxmlformats.org/markup-compatibility/2006">
      <mc:Choice Requires="x14">
        <control shapeId="1034" r:id="rId8" name="CommandButton7">
          <controlPr locked="0" defaultSize="0" autoLine="0" r:id="rId9">
            <anchor moveWithCells="1">
              <from>
                <xdr:col>3</xdr:col>
                <xdr:colOff>1059180</xdr:colOff>
                <xdr:row>9</xdr:row>
                <xdr:rowOff>99060</xdr:rowOff>
              </from>
              <to>
                <xdr:col>4</xdr:col>
                <xdr:colOff>670560</xdr:colOff>
                <xdr:row>11</xdr:row>
                <xdr:rowOff>83820</xdr:rowOff>
              </to>
            </anchor>
          </controlPr>
        </control>
      </mc:Choice>
      <mc:Fallback>
        <control shapeId="1034" r:id="rId8" name="CommandButton7"/>
      </mc:Fallback>
    </mc:AlternateContent>
    <mc:AlternateContent xmlns:mc="http://schemas.openxmlformats.org/markup-compatibility/2006">
      <mc:Choice Requires="x14">
        <control shapeId="1033" r:id="rId10" name="CommandButton5">
          <controlPr locked="0" defaultSize="0" autoLine="0" r:id="rId11">
            <anchor moveWithCells="1">
              <from>
                <xdr:col>3</xdr:col>
                <xdr:colOff>1051560</xdr:colOff>
                <xdr:row>12</xdr:row>
                <xdr:rowOff>38100</xdr:rowOff>
              </from>
              <to>
                <xdr:col>4</xdr:col>
                <xdr:colOff>662940</xdr:colOff>
                <xdr:row>13</xdr:row>
                <xdr:rowOff>160020</xdr:rowOff>
              </to>
            </anchor>
          </controlPr>
        </control>
      </mc:Choice>
      <mc:Fallback>
        <control shapeId="1033" r:id="rId10" name="CommandButton5"/>
      </mc:Fallback>
    </mc:AlternateContent>
    <mc:AlternateContent xmlns:mc="http://schemas.openxmlformats.org/markup-compatibility/2006">
      <mc:Choice Requires="x14">
        <control shapeId="1030" r:id="rId12" name="Label3">
          <controlPr defaultSize="0" autoLine="0" autoPict="0" r:id="rId13">
            <anchor moveWithCells="1">
              <from>
                <xdr:col>0</xdr:col>
                <xdr:colOff>830580</xdr:colOff>
                <xdr:row>6</xdr:row>
                <xdr:rowOff>15240</xdr:rowOff>
              </from>
              <to>
                <xdr:col>1</xdr:col>
                <xdr:colOff>1120140</xdr:colOff>
                <xdr:row>7</xdr:row>
                <xdr:rowOff>22860</xdr:rowOff>
              </to>
            </anchor>
          </controlPr>
        </control>
      </mc:Choice>
      <mc:Fallback>
        <control shapeId="1030" r:id="rId12" name="Label3"/>
      </mc:Fallback>
    </mc:AlternateContent>
    <mc:AlternateContent xmlns:mc="http://schemas.openxmlformats.org/markup-compatibility/2006">
      <mc:Choice Requires="x14">
        <control shapeId="1029" r:id="rId14" name="ComboBox3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38100</xdr:rowOff>
              </from>
              <to>
                <xdr:col>4</xdr:col>
                <xdr:colOff>472440</xdr:colOff>
                <xdr:row>3</xdr:row>
                <xdr:rowOff>91440</xdr:rowOff>
              </to>
            </anchor>
          </controlPr>
        </control>
      </mc:Choice>
      <mc:Fallback>
        <control shapeId="1029" r:id="rId14" name="ComboBox3"/>
      </mc:Fallback>
    </mc:AlternateContent>
    <mc:AlternateContent xmlns:mc="http://schemas.openxmlformats.org/markup-compatibility/2006">
      <mc:Choice Requires="x14">
        <control shapeId="1026" r:id="rId16" name="Label2">
          <controlPr defaultSize="0" autoLine="0" r:id="rId17">
            <anchor moveWithCells="1">
              <from>
                <xdr:col>0</xdr:col>
                <xdr:colOff>868680</xdr:colOff>
                <xdr:row>4</xdr:row>
                <xdr:rowOff>30480</xdr:rowOff>
              </from>
              <to>
                <xdr:col>1</xdr:col>
                <xdr:colOff>1165860</xdr:colOff>
                <xdr:row>5</xdr:row>
                <xdr:rowOff>22860</xdr:rowOff>
              </to>
            </anchor>
          </controlPr>
        </control>
      </mc:Choice>
      <mc:Fallback>
        <control shapeId="1026" r:id="rId16" name="Label2"/>
      </mc:Fallback>
    </mc:AlternateContent>
    <mc:AlternateContent xmlns:mc="http://schemas.openxmlformats.org/markup-compatibility/2006">
      <mc:Choice Requires="x14">
        <control shapeId="1025" r:id="rId18" name="Label1">
          <controlPr defaultSize="0" autoLine="0" r:id="rId19">
            <anchor moveWithCells="1">
              <from>
                <xdr:col>1</xdr:col>
                <xdr:colOff>693420</xdr:colOff>
                <xdr:row>2</xdr:row>
                <xdr:rowOff>68580</xdr:rowOff>
              </from>
              <to>
                <xdr:col>2</xdr:col>
                <xdr:colOff>396240</xdr:colOff>
                <xdr:row>3</xdr:row>
                <xdr:rowOff>53340</xdr:rowOff>
              </to>
            </anchor>
          </controlPr>
        </control>
      </mc:Choice>
      <mc:Fallback>
        <control shapeId="1025" r:id="rId18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A41"/>
  <sheetViews>
    <sheetView showGridLines="0" showRowColHeaders="0" showZeros="0" tabSelected="1" showOutlineSymbols="0" zoomScale="80" zoomScaleNormal="80" zoomScaleSheetLayoutView="100" workbookViewId="0">
      <selection activeCell="C11" sqref="C11"/>
    </sheetView>
  </sheetViews>
  <sheetFormatPr defaultColWidth="9.109375" defaultRowHeight="13.2"/>
  <cols>
    <col min="1" max="1" width="3.5546875" style="23" customWidth="1"/>
    <col min="2" max="2" width="58.44140625" style="12" customWidth="1"/>
    <col min="3" max="3" width="21.6640625" style="13" customWidth="1"/>
    <col min="4" max="4" width="19" style="13" customWidth="1"/>
    <col min="5" max="5" width="19.33203125" style="13" customWidth="1"/>
    <col min="6" max="6" width="19.109375" style="13" customWidth="1"/>
    <col min="7" max="7" width="19" style="13" customWidth="1"/>
    <col min="8" max="8" width="20.109375" style="13" customWidth="1"/>
    <col min="9" max="10" width="18" style="13" customWidth="1"/>
    <col min="11" max="11" width="18.33203125" style="13" customWidth="1"/>
    <col min="12" max="12" width="13.109375" style="13" customWidth="1"/>
    <col min="13" max="13" width="14" style="13" customWidth="1"/>
    <col min="14" max="14" width="13.44140625" style="13" customWidth="1"/>
    <col min="15" max="15" width="14.33203125" style="13" customWidth="1"/>
    <col min="16" max="16" width="16.5546875" style="13" customWidth="1"/>
    <col min="17" max="17" width="19" style="13" customWidth="1"/>
    <col min="18" max="18" width="19.109375" style="13" customWidth="1"/>
    <col min="19" max="19" width="17.109375" style="13" customWidth="1"/>
    <col min="20" max="20" width="18.33203125" style="13" customWidth="1"/>
    <col min="21" max="21" width="17.33203125" style="13" customWidth="1"/>
    <col min="22" max="22" width="17.109375" style="13" customWidth="1"/>
    <col min="23" max="23" width="16.109375" style="13" customWidth="1"/>
    <col min="24" max="24" width="18.44140625" style="13" customWidth="1"/>
    <col min="25" max="25" width="16.6640625" style="13" customWidth="1"/>
    <col min="26" max="26" width="18.33203125" style="13" customWidth="1"/>
    <col min="27" max="16384" width="9.109375" style="13"/>
  </cols>
  <sheetData>
    <row r="1" spans="1:27" ht="13.5" customHeight="1">
      <c r="A1" s="71" t="s">
        <v>312</v>
      </c>
      <c r="B1" s="72"/>
      <c r="C1" s="66"/>
      <c r="D1" s="66"/>
      <c r="E1" s="66"/>
      <c r="F1" s="66"/>
      <c r="G1" s="66"/>
      <c r="H1" s="66"/>
      <c r="I1" s="66"/>
      <c r="J1" s="66"/>
      <c r="K1" s="66"/>
    </row>
    <row r="2" spans="1:27" ht="13.5" customHeight="1">
      <c r="A2" s="71" t="s">
        <v>267</v>
      </c>
      <c r="B2" s="72"/>
      <c r="C2" s="66"/>
      <c r="D2" s="66"/>
      <c r="E2" s="66"/>
      <c r="F2" s="66"/>
      <c r="G2" s="66"/>
      <c r="H2" s="66"/>
      <c r="I2" s="66"/>
      <c r="J2" s="66"/>
      <c r="K2" s="66"/>
    </row>
    <row r="3" spans="1:27" ht="13.5" customHeight="1">
      <c r="A3" s="71" t="s">
        <v>270</v>
      </c>
      <c r="B3" s="72"/>
      <c r="C3" s="66"/>
      <c r="D3" s="66"/>
      <c r="E3" s="66"/>
      <c r="F3" s="66"/>
      <c r="G3" s="66"/>
      <c r="H3" s="66"/>
      <c r="I3" s="66"/>
      <c r="J3" s="66"/>
      <c r="K3" s="66"/>
    </row>
    <row r="4" spans="1:27" ht="6" customHeight="1">
      <c r="A4" s="67"/>
      <c r="B4" s="68"/>
      <c r="C4" s="66"/>
      <c r="D4" s="66"/>
      <c r="E4" s="66"/>
      <c r="F4" s="66"/>
      <c r="G4" s="66"/>
      <c r="H4" s="66"/>
      <c r="I4" s="66"/>
      <c r="J4" s="66"/>
      <c r="K4" s="66"/>
    </row>
    <row r="5" spans="1:27" ht="35.25" customHeight="1">
      <c r="A5" s="119" t="s">
        <v>381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55"/>
      <c r="M5" s="55"/>
      <c r="N5" s="55"/>
      <c r="O5" s="55"/>
      <c r="X5" s="19"/>
      <c r="Y5" s="20"/>
    </row>
    <row r="6" spans="1:27" ht="12" customHeight="1">
      <c r="A6" s="67"/>
      <c r="B6" s="68"/>
      <c r="C6" s="66"/>
      <c r="D6" s="66"/>
      <c r="E6" s="66"/>
      <c r="F6" s="66"/>
      <c r="G6" s="66"/>
      <c r="H6" s="66"/>
      <c r="I6" s="66"/>
      <c r="J6" s="66"/>
      <c r="K6" s="66"/>
    </row>
    <row r="7" spans="1:27" ht="13.5" customHeight="1">
      <c r="A7" s="70" t="str">
        <f>"ФИЛИЈАЛА:   " &amp; Filijala</f>
        <v>ФИЛИЈАЛА:   20 НИШ</v>
      </c>
      <c r="B7" s="69"/>
      <c r="C7" s="66"/>
      <c r="D7" s="66"/>
      <c r="E7" s="66"/>
      <c r="F7" s="66"/>
      <c r="G7" s="66"/>
      <c r="H7" s="66"/>
      <c r="I7" s="66"/>
      <c r="J7" s="66"/>
      <c r="K7" s="66"/>
      <c r="Y7" s="21"/>
      <c r="Z7" s="21"/>
      <c r="AA7" s="21"/>
    </row>
    <row r="8" spans="1:27" ht="15" customHeight="1">
      <c r="A8" s="70" t="str">
        <f>"ЗДРАВСТВЕНА УСТАНОВА:  " &amp; ZU</f>
        <v>ЗДРАВСТВЕНА УСТАНОВА:  00220020 СТОМАТОЛОГИЈА НИШ</v>
      </c>
      <c r="B8" s="69"/>
      <c r="C8" s="66"/>
      <c r="D8" s="66"/>
      <c r="E8" s="66"/>
      <c r="F8" s="66"/>
      <c r="G8" s="66"/>
      <c r="H8" s="66"/>
      <c r="I8" s="66"/>
      <c r="J8" s="66"/>
      <c r="K8" s="66"/>
      <c r="V8" s="15"/>
      <c r="X8" s="16"/>
      <c r="Y8" s="16"/>
      <c r="Z8" s="22"/>
      <c r="AA8" s="21"/>
    </row>
    <row r="9" spans="1:27" ht="15" customHeight="1">
      <c r="A9" s="70" t="str">
        <f>"ДАТУМ УНОСА ПОДАТАКА: "&amp;Datum</f>
        <v>ДАТУМ УНОСА ПОДАТАКА: 05.03.2019</v>
      </c>
      <c r="B9" s="14"/>
      <c r="C9" s="65" t="s">
        <v>362</v>
      </c>
      <c r="D9" s="65" t="s">
        <v>363</v>
      </c>
      <c r="E9" s="65"/>
      <c r="F9" s="65"/>
      <c r="V9" s="15"/>
      <c r="X9" s="16"/>
      <c r="Y9" s="16"/>
      <c r="Z9" s="22"/>
      <c r="AA9" s="21"/>
    </row>
    <row r="10" spans="1:27" ht="16.5" customHeight="1">
      <c r="A10" s="11"/>
      <c r="B10" s="64" t="s">
        <v>364</v>
      </c>
      <c r="C10" s="113">
        <v>43529</v>
      </c>
      <c r="D10" s="113">
        <v>43529</v>
      </c>
      <c r="E10" s="94"/>
      <c r="F10" s="94"/>
      <c r="O10" s="39"/>
      <c r="W10" s="17"/>
      <c r="X10" s="17"/>
      <c r="Y10" s="17"/>
      <c r="Z10" s="18"/>
    </row>
    <row r="11" spans="1:27" ht="16.5" customHeight="1">
      <c r="A11" s="11"/>
      <c r="B11" s="61"/>
      <c r="O11" s="39"/>
      <c r="W11" s="17"/>
      <c r="X11" s="17"/>
      <c r="Y11" s="17"/>
      <c r="Z11" s="18"/>
    </row>
    <row r="12" spans="1:27" ht="15" thickBot="1">
      <c r="C12" s="45"/>
      <c r="D12" s="45" t="s">
        <v>337</v>
      </c>
      <c r="E12" s="95"/>
      <c r="F12" s="95"/>
    </row>
    <row r="13" spans="1:27" ht="15" thickTop="1">
      <c r="A13" s="41"/>
      <c r="B13" s="93"/>
      <c r="C13" s="78"/>
      <c r="D13" s="74" t="s">
        <v>361</v>
      </c>
      <c r="E13" s="96"/>
      <c r="F13" s="96"/>
      <c r="G13" s="97"/>
      <c r="H13" s="97"/>
      <c r="I13" s="97"/>
      <c r="J13" s="97"/>
      <c r="K13" s="98"/>
    </row>
    <row r="14" spans="1:27" ht="14.4">
      <c r="A14" s="56"/>
      <c r="B14" s="62" t="s">
        <v>366</v>
      </c>
      <c r="C14" s="114">
        <f>C10</f>
        <v>43529</v>
      </c>
      <c r="D14" s="75">
        <f>D15++D16+D17</f>
        <v>1845119.2</v>
      </c>
      <c r="E14" s="97"/>
      <c r="F14" s="97"/>
      <c r="G14" s="97"/>
      <c r="H14" s="97"/>
      <c r="I14" s="97"/>
      <c r="J14" s="97"/>
      <c r="K14" s="97"/>
    </row>
    <row r="15" spans="1:27" ht="14.4">
      <c r="A15" s="88">
        <v>1</v>
      </c>
      <c r="B15" s="63" t="s">
        <v>373</v>
      </c>
      <c r="C15" s="108"/>
      <c r="D15" s="76">
        <v>1845119.2</v>
      </c>
      <c r="E15" s="99"/>
      <c r="F15" s="99"/>
      <c r="G15" s="97"/>
      <c r="H15" s="97"/>
      <c r="I15" s="97"/>
      <c r="J15" s="97"/>
      <c r="K15" s="97"/>
    </row>
    <row r="16" spans="1:27" ht="14.4">
      <c r="A16" s="89">
        <v>2</v>
      </c>
      <c r="B16" s="79" t="s">
        <v>375</v>
      </c>
      <c r="C16" s="109"/>
      <c r="D16" s="76"/>
      <c r="E16" s="99"/>
      <c r="F16" s="99"/>
      <c r="G16" s="97"/>
      <c r="H16" s="97"/>
      <c r="I16" s="97"/>
      <c r="J16" s="97"/>
      <c r="K16" s="97"/>
    </row>
    <row r="17" spans="1:11" ht="15" thickBot="1">
      <c r="A17" s="90">
        <v>3</v>
      </c>
      <c r="B17" s="120" t="s">
        <v>374</v>
      </c>
      <c r="C17" s="121"/>
      <c r="D17" s="77"/>
      <c r="E17" s="99"/>
      <c r="F17" s="99"/>
      <c r="G17" s="100"/>
      <c r="H17" s="100"/>
      <c r="I17" s="100"/>
      <c r="J17" s="100"/>
      <c r="K17" s="97"/>
    </row>
    <row r="18" spans="1:11" ht="15.6" thickTop="1" thickBot="1">
      <c r="A18" s="43"/>
      <c r="B18" s="44"/>
      <c r="C18" s="42"/>
      <c r="D18" s="42"/>
      <c r="E18" s="42"/>
      <c r="F18" s="42"/>
      <c r="G18" s="42"/>
      <c r="H18" s="42"/>
      <c r="I18" s="42"/>
      <c r="J18" s="42"/>
      <c r="K18" s="45" t="s">
        <v>337</v>
      </c>
    </row>
    <row r="19" spans="1:11" s="83" customFormat="1" ht="135" customHeight="1" thickTop="1">
      <c r="A19" s="80" t="s">
        <v>339</v>
      </c>
      <c r="B19" s="81" t="s">
        <v>340</v>
      </c>
      <c r="C19" s="81" t="s">
        <v>372</v>
      </c>
      <c r="D19" s="81" t="s">
        <v>365</v>
      </c>
      <c r="E19" s="81" t="s">
        <v>370</v>
      </c>
      <c r="F19" s="81" t="s">
        <v>367</v>
      </c>
      <c r="G19" s="81" t="s">
        <v>360</v>
      </c>
      <c r="H19" s="84" t="s">
        <v>371</v>
      </c>
      <c r="I19" s="84" t="s">
        <v>379</v>
      </c>
      <c r="J19" s="84" t="s">
        <v>380</v>
      </c>
      <c r="K19" s="82" t="s">
        <v>378</v>
      </c>
    </row>
    <row r="20" spans="1:11" ht="14.4">
      <c r="A20" s="46"/>
      <c r="B20" s="47"/>
      <c r="C20" s="48">
        <v>1</v>
      </c>
      <c r="D20" s="48">
        <v>2</v>
      </c>
      <c r="E20" s="48">
        <v>3</v>
      </c>
      <c r="F20" s="48" t="s">
        <v>368</v>
      </c>
      <c r="G20" s="48">
        <v>5</v>
      </c>
      <c r="H20" s="85">
        <v>6</v>
      </c>
      <c r="I20" s="85" t="s">
        <v>376</v>
      </c>
      <c r="J20" s="85">
        <v>8</v>
      </c>
      <c r="K20" s="73" t="s">
        <v>377</v>
      </c>
    </row>
    <row r="21" spans="1:11" ht="14.4">
      <c r="A21" s="102">
        <v>1</v>
      </c>
      <c r="B21" s="49" t="s">
        <v>341</v>
      </c>
      <c r="C21" s="104">
        <v>250000</v>
      </c>
      <c r="D21" s="104"/>
      <c r="E21" s="104"/>
      <c r="F21" s="105">
        <f>C21+D21+E21</f>
        <v>250000</v>
      </c>
      <c r="G21" s="59">
        <v>250000</v>
      </c>
      <c r="H21" s="86"/>
      <c r="I21" s="111">
        <f>G21+H21</f>
        <v>250000</v>
      </c>
      <c r="J21" s="110"/>
      <c r="K21" s="91">
        <f>F21-I21-J21</f>
        <v>0</v>
      </c>
    </row>
    <row r="22" spans="1:11" ht="14.4">
      <c r="A22" s="102">
        <v>2</v>
      </c>
      <c r="B22" s="49" t="s">
        <v>342</v>
      </c>
      <c r="C22" s="104">
        <v>242250</v>
      </c>
      <c r="D22" s="104"/>
      <c r="E22" s="104"/>
      <c r="F22" s="105">
        <f t="shared" ref="F22:F39" si="0">C22+D22+E22</f>
        <v>242250</v>
      </c>
      <c r="G22" s="59">
        <v>242250</v>
      </c>
      <c r="H22" s="86"/>
      <c r="I22" s="111">
        <f t="shared" ref="I22:I39" si="1">G22+H22</f>
        <v>242250</v>
      </c>
      <c r="J22" s="110"/>
      <c r="K22" s="91">
        <f t="shared" ref="K22:K39" si="2">F22-I22-J22</f>
        <v>0</v>
      </c>
    </row>
    <row r="23" spans="1:11" ht="14.4">
      <c r="A23" s="102">
        <v>3</v>
      </c>
      <c r="B23" s="49" t="s">
        <v>343</v>
      </c>
      <c r="C23" s="104"/>
      <c r="D23" s="104"/>
      <c r="E23" s="104"/>
      <c r="F23" s="105">
        <f t="shared" si="0"/>
        <v>0</v>
      </c>
      <c r="G23" s="59"/>
      <c r="H23" s="86"/>
      <c r="I23" s="111">
        <f t="shared" si="1"/>
        <v>0</v>
      </c>
      <c r="J23" s="110"/>
      <c r="K23" s="91">
        <f t="shared" si="2"/>
        <v>0</v>
      </c>
    </row>
    <row r="24" spans="1:11" ht="14.4">
      <c r="A24" s="102">
        <v>4</v>
      </c>
      <c r="B24" s="49" t="s">
        <v>344</v>
      </c>
      <c r="C24" s="104"/>
      <c r="D24" s="104"/>
      <c r="E24" s="104"/>
      <c r="F24" s="105">
        <f t="shared" si="0"/>
        <v>0</v>
      </c>
      <c r="G24" s="59"/>
      <c r="H24" s="86"/>
      <c r="I24" s="111">
        <f t="shared" si="1"/>
        <v>0</v>
      </c>
      <c r="J24" s="110"/>
      <c r="K24" s="91">
        <f t="shared" si="2"/>
        <v>0</v>
      </c>
    </row>
    <row r="25" spans="1:11" ht="14.4">
      <c r="A25" s="102">
        <v>5</v>
      </c>
      <c r="B25" s="49" t="s">
        <v>345</v>
      </c>
      <c r="C25" s="104"/>
      <c r="D25" s="104"/>
      <c r="E25" s="104"/>
      <c r="F25" s="105">
        <f t="shared" si="0"/>
        <v>0</v>
      </c>
      <c r="G25" s="59"/>
      <c r="H25" s="86"/>
      <c r="I25" s="111">
        <f t="shared" si="1"/>
        <v>0</v>
      </c>
      <c r="J25" s="110"/>
      <c r="K25" s="91">
        <f t="shared" si="2"/>
        <v>0</v>
      </c>
    </row>
    <row r="26" spans="1:11" ht="14.4">
      <c r="A26" s="102">
        <v>6</v>
      </c>
      <c r="B26" s="49" t="s">
        <v>346</v>
      </c>
      <c r="C26" s="106"/>
      <c r="D26" s="106"/>
      <c r="E26" s="106"/>
      <c r="F26" s="105">
        <f t="shared" si="0"/>
        <v>0</v>
      </c>
      <c r="G26" s="59"/>
      <c r="H26" s="86"/>
      <c r="I26" s="111">
        <f t="shared" si="1"/>
        <v>0</v>
      </c>
      <c r="J26" s="110"/>
      <c r="K26" s="91">
        <f t="shared" si="2"/>
        <v>0</v>
      </c>
    </row>
    <row r="27" spans="1:11" ht="28.8">
      <c r="A27" s="102">
        <v>7</v>
      </c>
      <c r="B27" s="49" t="s">
        <v>347</v>
      </c>
      <c r="C27" s="106"/>
      <c r="D27" s="106"/>
      <c r="E27" s="106"/>
      <c r="F27" s="105">
        <f t="shared" si="0"/>
        <v>0</v>
      </c>
      <c r="G27" s="59"/>
      <c r="H27" s="86"/>
      <c r="I27" s="111">
        <f t="shared" si="1"/>
        <v>0</v>
      </c>
      <c r="J27" s="110"/>
      <c r="K27" s="91">
        <f t="shared" si="2"/>
        <v>0</v>
      </c>
    </row>
    <row r="28" spans="1:11" ht="14.4">
      <c r="A28" s="102">
        <v>8</v>
      </c>
      <c r="B28" s="49" t="s">
        <v>348</v>
      </c>
      <c r="C28" s="106"/>
      <c r="D28" s="106"/>
      <c r="E28" s="106"/>
      <c r="F28" s="105">
        <f t="shared" si="0"/>
        <v>0</v>
      </c>
      <c r="G28" s="59"/>
      <c r="H28" s="86"/>
      <c r="I28" s="111">
        <f t="shared" si="1"/>
        <v>0</v>
      </c>
      <c r="J28" s="110"/>
      <c r="K28" s="91">
        <f t="shared" si="2"/>
        <v>0</v>
      </c>
    </row>
    <row r="29" spans="1:11" ht="14.4">
      <c r="A29" s="102">
        <v>9</v>
      </c>
      <c r="B29" s="49" t="s">
        <v>349</v>
      </c>
      <c r="C29" s="106"/>
      <c r="D29" s="106"/>
      <c r="E29" s="106"/>
      <c r="F29" s="105">
        <f t="shared" si="0"/>
        <v>0</v>
      </c>
      <c r="G29" s="59"/>
      <c r="H29" s="86"/>
      <c r="I29" s="111">
        <f t="shared" si="1"/>
        <v>0</v>
      </c>
      <c r="J29" s="110"/>
      <c r="K29" s="91">
        <f t="shared" si="2"/>
        <v>0</v>
      </c>
    </row>
    <row r="30" spans="1:11" ht="28.8">
      <c r="A30" s="102">
        <v>10</v>
      </c>
      <c r="B30" s="50" t="s">
        <v>350</v>
      </c>
      <c r="C30" s="106"/>
      <c r="D30" s="106"/>
      <c r="E30" s="106"/>
      <c r="F30" s="105">
        <f t="shared" si="0"/>
        <v>0</v>
      </c>
      <c r="G30" s="59"/>
      <c r="H30" s="86"/>
      <c r="I30" s="111">
        <f t="shared" si="1"/>
        <v>0</v>
      </c>
      <c r="J30" s="110"/>
      <c r="K30" s="91">
        <f t="shared" si="2"/>
        <v>0</v>
      </c>
    </row>
    <row r="31" spans="1:11" ht="14.4">
      <c r="A31" s="102">
        <v>11</v>
      </c>
      <c r="B31" s="49" t="s">
        <v>351</v>
      </c>
      <c r="C31" s="106"/>
      <c r="D31" s="106"/>
      <c r="E31" s="106"/>
      <c r="F31" s="105">
        <f t="shared" si="0"/>
        <v>0</v>
      </c>
      <c r="G31" s="59"/>
      <c r="H31" s="86"/>
      <c r="I31" s="111">
        <f t="shared" si="1"/>
        <v>0</v>
      </c>
      <c r="J31" s="110"/>
      <c r="K31" s="91">
        <f t="shared" si="2"/>
        <v>0</v>
      </c>
    </row>
    <row r="32" spans="1:11" ht="14.4">
      <c r="A32" s="102">
        <v>12</v>
      </c>
      <c r="B32" s="49" t="s">
        <v>352</v>
      </c>
      <c r="C32" s="106"/>
      <c r="D32" s="106"/>
      <c r="E32" s="106"/>
      <c r="F32" s="105">
        <f t="shared" si="0"/>
        <v>0</v>
      </c>
      <c r="G32" s="59"/>
      <c r="H32" s="86"/>
      <c r="I32" s="111">
        <f t="shared" si="1"/>
        <v>0</v>
      </c>
      <c r="J32" s="110"/>
      <c r="K32" s="91">
        <f t="shared" si="2"/>
        <v>0</v>
      </c>
    </row>
    <row r="33" spans="1:11" ht="14.4">
      <c r="A33" s="102">
        <v>13</v>
      </c>
      <c r="B33" s="49" t="s">
        <v>353</v>
      </c>
      <c r="C33" s="106"/>
      <c r="D33" s="106"/>
      <c r="E33" s="106"/>
      <c r="F33" s="105">
        <f t="shared" si="0"/>
        <v>0</v>
      </c>
      <c r="G33" s="59"/>
      <c r="H33" s="86"/>
      <c r="I33" s="111">
        <f t="shared" si="1"/>
        <v>0</v>
      </c>
      <c r="J33" s="110"/>
      <c r="K33" s="91">
        <f t="shared" si="2"/>
        <v>0</v>
      </c>
    </row>
    <row r="34" spans="1:11" ht="28.8">
      <c r="A34" s="102">
        <v>14</v>
      </c>
      <c r="B34" s="49" t="s">
        <v>354</v>
      </c>
      <c r="C34" s="106">
        <v>215518.36</v>
      </c>
      <c r="D34" s="106"/>
      <c r="E34" s="106"/>
      <c r="F34" s="105">
        <f t="shared" si="0"/>
        <v>215518.36</v>
      </c>
      <c r="G34" s="59"/>
      <c r="H34" s="86"/>
      <c r="I34" s="111">
        <f t="shared" si="1"/>
        <v>0</v>
      </c>
      <c r="J34" s="110"/>
      <c r="K34" s="91">
        <f t="shared" si="2"/>
        <v>215518.36</v>
      </c>
    </row>
    <row r="35" spans="1:11" ht="14.4">
      <c r="A35" s="102">
        <v>15</v>
      </c>
      <c r="B35" s="49" t="s">
        <v>355</v>
      </c>
      <c r="C35" s="106">
        <v>255916.67</v>
      </c>
      <c r="D35" s="106"/>
      <c r="E35" s="106"/>
      <c r="F35" s="105">
        <f t="shared" si="0"/>
        <v>255916.67</v>
      </c>
      <c r="G35" s="59">
        <v>255916.67</v>
      </c>
      <c r="H35" s="86"/>
      <c r="I35" s="111">
        <f t="shared" si="1"/>
        <v>255916.67</v>
      </c>
      <c r="J35" s="110"/>
      <c r="K35" s="91">
        <f t="shared" si="2"/>
        <v>0</v>
      </c>
    </row>
    <row r="36" spans="1:11" ht="14.4">
      <c r="A36" s="102">
        <v>16</v>
      </c>
      <c r="B36" s="49" t="s">
        <v>356</v>
      </c>
      <c r="C36" s="106"/>
      <c r="D36" s="106"/>
      <c r="E36" s="106"/>
      <c r="F36" s="105">
        <f t="shared" si="0"/>
        <v>0</v>
      </c>
      <c r="G36" s="59"/>
      <c r="H36" s="86"/>
      <c r="I36" s="111">
        <f t="shared" si="1"/>
        <v>0</v>
      </c>
      <c r="J36" s="110"/>
      <c r="K36" s="91">
        <f t="shared" si="2"/>
        <v>0</v>
      </c>
    </row>
    <row r="37" spans="1:11" ht="14.4">
      <c r="A37" s="102">
        <v>17</v>
      </c>
      <c r="B37" s="49" t="s">
        <v>357</v>
      </c>
      <c r="C37" s="106">
        <v>375874.56</v>
      </c>
      <c r="D37" s="106"/>
      <c r="E37" s="106">
        <v>3650</v>
      </c>
      <c r="F37" s="105">
        <f t="shared" si="0"/>
        <v>379524.56</v>
      </c>
      <c r="G37" s="59">
        <v>354166.41</v>
      </c>
      <c r="H37" s="86"/>
      <c r="I37" s="111">
        <f t="shared" si="1"/>
        <v>354166.41</v>
      </c>
      <c r="J37" s="86"/>
      <c r="K37" s="91">
        <f t="shared" si="2"/>
        <v>25358.150000000023</v>
      </c>
    </row>
    <row r="38" spans="1:11" ht="28.8">
      <c r="A38" s="102">
        <v>18</v>
      </c>
      <c r="B38" s="49" t="s">
        <v>369</v>
      </c>
      <c r="C38" s="106">
        <v>-13302.03</v>
      </c>
      <c r="D38" s="106"/>
      <c r="E38" s="106"/>
      <c r="F38" s="105">
        <f t="shared" si="0"/>
        <v>-13302.03</v>
      </c>
      <c r="G38" s="59"/>
      <c r="H38" s="86"/>
      <c r="I38" s="111">
        <f t="shared" si="1"/>
        <v>0</v>
      </c>
      <c r="J38" s="110"/>
      <c r="K38" s="91">
        <f t="shared" si="2"/>
        <v>-13302.03</v>
      </c>
    </row>
    <row r="39" spans="1:11" ht="28.8">
      <c r="A39" s="103">
        <v>19</v>
      </c>
      <c r="B39" s="51" t="s">
        <v>358</v>
      </c>
      <c r="C39" s="107"/>
      <c r="D39" s="107"/>
      <c r="E39" s="107"/>
      <c r="F39" s="105">
        <f t="shared" si="0"/>
        <v>0</v>
      </c>
      <c r="G39" s="60"/>
      <c r="H39" s="87"/>
      <c r="I39" s="111">
        <f t="shared" si="1"/>
        <v>0</v>
      </c>
      <c r="J39" s="86"/>
      <c r="K39" s="91">
        <f t="shared" si="2"/>
        <v>0</v>
      </c>
    </row>
    <row r="40" spans="1:11" ht="15" thickBot="1">
      <c r="A40" s="58"/>
      <c r="B40" s="57" t="s">
        <v>359</v>
      </c>
      <c r="C40" s="92">
        <f t="shared" ref="C40:K40" si="3">SUM(C21:C39)</f>
        <v>1326257.56</v>
      </c>
      <c r="D40" s="92">
        <f t="shared" si="3"/>
        <v>0</v>
      </c>
      <c r="E40" s="92">
        <f t="shared" si="3"/>
        <v>3650</v>
      </c>
      <c r="F40" s="92">
        <f t="shared" si="3"/>
        <v>1329907.56</v>
      </c>
      <c r="G40" s="92">
        <f t="shared" si="3"/>
        <v>1102333.08</v>
      </c>
      <c r="H40" s="92">
        <f t="shared" si="3"/>
        <v>0</v>
      </c>
      <c r="I40" s="92">
        <f t="shared" si="3"/>
        <v>1102333.08</v>
      </c>
      <c r="J40" s="92">
        <f t="shared" si="3"/>
        <v>0</v>
      </c>
      <c r="K40" s="101">
        <f t="shared" si="3"/>
        <v>227574.48</v>
      </c>
    </row>
    <row r="41" spans="1:11" ht="15" thickTop="1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</row>
  </sheetData>
  <sheetProtection password="CB01" sheet="1"/>
  <mergeCells count="2">
    <mergeCell ref="A5:K5"/>
    <mergeCell ref="B17:C17"/>
  </mergeCells>
  <dataValidations count="3">
    <dataValidation type="decimal" allowBlank="1" showInputMessage="1" showErrorMessage="1" error="Proveri unos !!" sqref="Z8:Z9">
      <formula1>0</formula1>
      <formula2>9999</formula2>
    </dataValidation>
    <dataValidation type="decimal" operator="greaterThan" allowBlank="1" showInputMessage="1" showErrorMessage="1" error="Uneli ste nekorektnu vrednost. Molimo ponovite unos!_x000a_" sqref="D15:F17 C15:C16">
      <formula1>-0.0001</formula1>
    </dataValidation>
    <dataValidation type="decimal" operator="greaterThan" allowBlank="1" showInputMessage="1" showErrorMessage="1" sqref="C21:K39">
      <formula1>-999999999999</formula1>
    </dataValidation>
  </dataValidations>
  <pageMargins left="0.2" right="0.15748031496063" top="0.143700787" bottom="0.15" header="0.15748031496063" footer="1.02362204724409"/>
  <pageSetup paperSize="9" scale="62" orientation="landscape" r:id="rId1"/>
  <headerFooter alignWithMargins="0"/>
  <colBreaks count="2" manualBreakCount="2">
    <brk id="11" max="8" man="1"/>
    <brk id="15" max="1048575" man="1"/>
  </colBreaks>
  <drawing r:id="rId2"/>
  <legacyDrawing r:id="rId3"/>
  <controls>
    <mc:AlternateContent xmlns:mc="http://schemas.openxmlformats.org/markup-compatibility/2006">
      <mc:Choice Requires="x14">
        <control shapeId="18436" r:id="rId4" name="CommandButton1">
          <controlPr locked="0" defaultSize="0" print="0" autoLine="0" r:id="rId5">
            <anchor moveWithCells="1">
              <from>
                <xdr:col>7</xdr:col>
                <xdr:colOff>998220</xdr:colOff>
                <xdr:row>2</xdr:row>
                <xdr:rowOff>15240</xdr:rowOff>
              </from>
              <to>
                <xdr:col>8</xdr:col>
                <xdr:colOff>876300</xdr:colOff>
                <xdr:row>4</xdr:row>
                <xdr:rowOff>68580</xdr:rowOff>
              </to>
            </anchor>
          </controlPr>
        </control>
      </mc:Choice>
      <mc:Fallback>
        <control shapeId="1843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Pocetni</vt:lpstr>
      <vt:lpstr>Tabela</vt:lpstr>
      <vt:lpstr>Datum</vt:lpstr>
      <vt:lpstr>Datum1</vt:lpstr>
      <vt:lpstr>Tabela!Filijala</vt:lpstr>
      <vt:lpstr>Filijala</vt:lpstr>
      <vt:lpstr>Pocetni!Print_Area</vt:lpstr>
      <vt:lpstr>Tabela!Print_Area</vt:lpstr>
      <vt:lpstr>SifraFilijale</vt:lpstr>
      <vt:lpstr>SifraZU</vt:lpstr>
      <vt:lpstr>Tabela!ZU</vt:lpstr>
      <vt:lpstr>ZU</vt:lpstr>
      <vt:lpstr>ZUuSast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STOMATOLOGIJA</cp:lastModifiedBy>
  <cp:lastPrinted>2019-02-25T10:49:19Z</cp:lastPrinted>
  <dcterms:created xsi:type="dcterms:W3CDTF">2008-10-01T07:06:12Z</dcterms:created>
  <dcterms:modified xsi:type="dcterms:W3CDTF">2019-03-05T09:13:24Z</dcterms:modified>
</cp:coreProperties>
</file>